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5570" windowHeight="11760"/>
  </bookViews>
  <sheets>
    <sheet name="Лист1" sheetId="1" r:id="rId1"/>
  </sheets>
  <definedNames>
    <definedName name="_xlnm.Print_Area" localSheetId="0">Лист1!$A$1:$L$189</definedName>
  </definedNames>
  <calcPr calcId="124519"/>
</workbook>
</file>

<file path=xl/calcChain.xml><?xml version="1.0" encoding="utf-8"?>
<calcChain xmlns="http://schemas.openxmlformats.org/spreadsheetml/2006/main">
  <c r="I13" i="1"/>
  <c r="I24"/>
  <c r="I189"/>
  <c r="I150"/>
  <c r="H123"/>
  <c r="I123"/>
  <c r="J123"/>
  <c r="G123"/>
  <c r="H132"/>
  <c r="I132"/>
  <c r="J132"/>
  <c r="G132"/>
  <c r="H114"/>
  <c r="I114"/>
  <c r="J114"/>
  <c r="H96"/>
  <c r="I96"/>
  <c r="J96"/>
  <c r="B60"/>
  <c r="A60"/>
  <c r="L59"/>
  <c r="L60"/>
  <c r="J59"/>
  <c r="J60"/>
  <c r="I59"/>
  <c r="I60"/>
  <c r="H59"/>
  <c r="H60"/>
  <c r="G59"/>
  <c r="F59"/>
  <c r="B51"/>
  <c r="A51"/>
  <c r="L50"/>
  <c r="J50"/>
  <c r="I50"/>
  <c r="H50"/>
  <c r="G50"/>
  <c r="G60"/>
  <c r="F50"/>
  <c r="F60"/>
  <c r="F123"/>
  <c r="G114"/>
  <c r="F114"/>
  <c r="J104"/>
  <c r="J115"/>
  <c r="I104"/>
  <c r="I115"/>
  <c r="H104"/>
  <c r="H115"/>
  <c r="G104"/>
  <c r="G115"/>
  <c r="F104"/>
  <c r="F115"/>
  <c r="G42"/>
  <c r="L187"/>
  <c r="L177"/>
  <c r="L188"/>
  <c r="L189"/>
  <c r="L168"/>
  <c r="L159"/>
  <c r="L150"/>
  <c r="L141"/>
  <c r="L132"/>
  <c r="L123"/>
  <c r="L114"/>
  <c r="L104"/>
  <c r="L96"/>
  <c r="L86"/>
  <c r="L77"/>
  <c r="L67"/>
  <c r="L42"/>
  <c r="L32"/>
  <c r="L23"/>
  <c r="L13"/>
  <c r="A105"/>
  <c r="B188"/>
  <c r="A188"/>
  <c r="J187"/>
  <c r="I187"/>
  <c r="H187"/>
  <c r="G187"/>
  <c r="F187"/>
  <c r="B178"/>
  <c r="A178"/>
  <c r="J177"/>
  <c r="J188"/>
  <c r="I177"/>
  <c r="I188"/>
  <c r="H177"/>
  <c r="H188"/>
  <c r="G177"/>
  <c r="G188"/>
  <c r="F177"/>
  <c r="F188"/>
  <c r="B169"/>
  <c r="A169"/>
  <c r="J168"/>
  <c r="I168"/>
  <c r="H168"/>
  <c r="G168"/>
  <c r="F168"/>
  <c r="B160"/>
  <c r="A160"/>
  <c r="J159"/>
  <c r="J169"/>
  <c r="I159"/>
  <c r="H159"/>
  <c r="H169"/>
  <c r="G159"/>
  <c r="G169"/>
  <c r="F159"/>
  <c r="B151"/>
  <c r="A151"/>
  <c r="J150"/>
  <c r="J151"/>
  <c r="I151"/>
  <c r="H150"/>
  <c r="H151"/>
  <c r="G150"/>
  <c r="G151"/>
  <c r="F150"/>
  <c r="F151"/>
  <c r="B142"/>
  <c r="A142"/>
  <c r="J141"/>
  <c r="I141"/>
  <c r="H141"/>
  <c r="G141"/>
  <c r="F141"/>
  <c r="B133"/>
  <c r="A133"/>
  <c r="B124"/>
  <c r="A124"/>
  <c r="B115"/>
  <c r="A115"/>
  <c r="B105"/>
  <c r="B97"/>
  <c r="A97"/>
  <c r="G96"/>
  <c r="F96"/>
  <c r="B87"/>
  <c r="A87"/>
  <c r="J86"/>
  <c r="J97"/>
  <c r="I86"/>
  <c r="I97"/>
  <c r="H86"/>
  <c r="H97"/>
  <c r="G86"/>
  <c r="G97"/>
  <c r="F86"/>
  <c r="B78"/>
  <c r="A78"/>
  <c r="J77"/>
  <c r="J78"/>
  <c r="I77"/>
  <c r="I78"/>
  <c r="H77"/>
  <c r="H78"/>
  <c r="G77"/>
  <c r="G78"/>
  <c r="F77"/>
  <c r="B68"/>
  <c r="A68"/>
  <c r="J67"/>
  <c r="I67"/>
  <c r="H67"/>
  <c r="G67"/>
  <c r="F67"/>
  <c r="B43"/>
  <c r="A43"/>
  <c r="J42"/>
  <c r="I42"/>
  <c r="H42"/>
  <c r="F42"/>
  <c r="B33"/>
  <c r="A33"/>
  <c r="J32"/>
  <c r="J43"/>
  <c r="I32"/>
  <c r="I43"/>
  <c r="H32"/>
  <c r="H43"/>
  <c r="G32"/>
  <c r="G43"/>
  <c r="F32"/>
  <c r="F43"/>
  <c r="B24"/>
  <c r="A24"/>
  <c r="B14"/>
  <c r="A14"/>
  <c r="G23"/>
  <c r="H23"/>
  <c r="I23"/>
  <c r="J23"/>
  <c r="F23"/>
  <c r="G13"/>
  <c r="G24"/>
  <c r="G189"/>
  <c r="H13"/>
  <c r="H24"/>
  <c r="H189"/>
  <c r="J13"/>
  <c r="J24"/>
  <c r="J189"/>
  <c r="F13"/>
  <c r="F97"/>
  <c r="L97"/>
  <c r="L169"/>
  <c r="L151"/>
  <c r="L133"/>
  <c r="L115"/>
  <c r="F78"/>
  <c r="L78"/>
  <c r="L43"/>
  <c r="L24"/>
  <c r="F133"/>
  <c r="F169"/>
  <c r="I169"/>
  <c r="I133"/>
  <c r="G133"/>
  <c r="H133"/>
  <c r="J133"/>
  <c r="F24"/>
  <c r="F189"/>
</calcChain>
</file>

<file path=xl/sharedStrings.xml><?xml version="1.0" encoding="utf-8"?>
<sst xmlns="http://schemas.openxmlformats.org/spreadsheetml/2006/main" count="304" uniqueCount="77">
  <si>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</si>
  <si>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</si>
  <si>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</si>
  <si>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</si>
  <si>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</si>
  <si>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</si>
  <si>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</si>
  <si>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</si>
  <si>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</si>
  <si>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</si>
  <si>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</si>
  <si>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</si>
  <si>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</si>
  <si>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</si>
  <si>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</si>
  <si>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</si>
  <si>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</si>
  <si>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</si>
  <si>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</si>
  <si>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</si>
  <si>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</si>
  <si>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</si>
  <si>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</si>
  <si>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</si>
  <si>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</si>
  <si>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</si>
  <si>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</si>
  <si>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</si>
  <si>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</si>
  <si>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</si>
  <si>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</si>
  <si>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</si>
  <si>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</si>
  <si>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</si>
  <si>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</si>
  <si>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</si>
  <si>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</si>
  <si>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</si>
  <si>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ПЛОВ ИЗ ПТИЦЫ</t>
  </si>
  <si>
    <t>ХЛЕБ ПШЕНИЧНЫЙ</t>
  </si>
  <si>
    <t>ЧАЙ С САХАРОМ</t>
  </si>
  <si>
    <t>СВЕКЛА С МАСЛОМ</t>
  </si>
  <si>
    <t>СУП КАРТОФЕЛЬНЫЙ С БОБОВЫМИ (ГОРОХ)</t>
  </si>
  <si>
    <t>МАКАРОННЫЕ ИЗДЕЛИЯ ОТВАРНЫЕ</t>
  </si>
  <si>
    <t>ХЛЕБ ПЕКЛЕВАННЫЙ</t>
  </si>
  <si>
    <t>ЧАЙ С САХАРОМ КАРКАДЕ</t>
  </si>
  <si>
    <t>ГРЕЧКА ПО-КУПЕЧЕСКИ С ФИЛЕ КУРИНЫМ</t>
  </si>
  <si>
    <t>ЧАЙ С САХАРОМ И ЛИМОНОМ</t>
  </si>
  <si>
    <t>ЩИ ИЗ СВЕЖЕЙ КАПУСТЫ С КАРТОФЕЛЕМ</t>
  </si>
  <si>
    <t>СУП С КРУПОЙ (РИСОВАЯ)</t>
  </si>
  <si>
    <t>ЖАРКОЕ ПО-ДЕРЕВЕНСКИ</t>
  </si>
  <si>
    <t>РАССОЛЬНИК ЛЕНИНГРАДСКИЙ</t>
  </si>
  <si>
    <t>ФРУКТЫ СВЕЖИЕ (ЯБЛОКО)</t>
  </si>
  <si>
    <t>БОРЩ С КАПУСТОЙ И КАРТОФЕЛЕМ</t>
  </si>
  <si>
    <t>КОТЛЕТА РЫБНАЯ (МИНТАЙ)</t>
  </si>
  <si>
    <t>КАША РИСОВАЯ С ОВОЩАМИ</t>
  </si>
  <si>
    <t>ВАРЕНИКИ С КАРТОФЕЛЕМ СО СЛИВОЧНЫМ МАСЛОМ</t>
  </si>
  <si>
    <t>ПЕЛЬМЕНИ ОТВАРНЫЕ СО СЛИВОЧНЫМ МАСЛОМ</t>
  </si>
  <si>
    <t>КАША МОЛОЧНАЯ ИЗ РИСА И ПШЕНА ДРУЖБА С МАСЛОМ</t>
  </si>
  <si>
    <t>КОТЛЕТА ДОМАШНЯЯ</t>
  </si>
  <si>
    <t>ПЕЧЕНЬЕ</t>
  </si>
  <si>
    <t>КАША ГРЕЧНЕВАЯ МОЛОЧНАЯ С МАСЛОМ</t>
  </si>
  <si>
    <t>КОТЛЕТЫ РУБЛЕННЫЕ ИЗ ПТИЦЫ</t>
  </si>
  <si>
    <t>КАША МОЛОЧНАЯ КУКУРУЗНАЯ С ТВОРОГОМ</t>
  </si>
  <si>
    <t>напиток</t>
  </si>
  <si>
    <t>СОК/НЕКТАР В АССОРТИМЕНТЕ</t>
  </si>
  <si>
    <t>СУП КАРТОФЕЛЬНЫЙ С МАКАРОННЫМИ ИЗДЕЛИЯМИ</t>
  </si>
  <si>
    <t>ПТИЦА ТУШЕННАЯ В СОУСЕ С ОВОЩАМИ</t>
  </si>
  <si>
    <t>ЯЙЦО ВАРЕНОЕ</t>
  </si>
  <si>
    <t xml:space="preserve">ПОМИДОРЫ СВЕЖИЕ </t>
  </si>
  <si>
    <t>ОГУРЦЫ СВЕЖИЕ</t>
  </si>
  <si>
    <t>ПОМИДОРЫ СВЕЖИЕ</t>
  </si>
  <si>
    <t>ПОМИДОР СВЕЖИЙ</t>
  </si>
  <si>
    <t>конд.изд.</t>
  </si>
  <si>
    <t>БУТЕРБРОД С МАСЛОМ И ПОВИДЛОМ (30/10/10)</t>
  </si>
  <si>
    <t>БУТЕРБРОД С СЫРОМ (35/10/5)</t>
  </si>
  <si>
    <t>МОУ СШ № 81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</si>
</sst>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6" xfId="0" applyFont="1" applyFill="1" applyBorder="1" applyAlignment="1">
      <alignment vertical="top" wrapText="1"/>
    </xf>
    <xf numFmtId="0" fontId="2" fillId="3" borderId="16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1" fontId="2" fillId="4" borderId="5" xfId="0" applyNumberFormat="1" applyFon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0" fillId="0" borderId="19" xfId="0" applyFont="1" applyBorder="1"/>
    <xf numFmtId="0" fontId="0" fillId="0" borderId="3" xfId="0" applyFont="1" applyBorder="1"/>
    <xf numFmtId="0" fontId="0" fillId="0" borderId="1" xfId="0" applyFont="1" applyBorder="1"/>
    <xf numFmtId="0" fontId="0" fillId="4" borderId="1" xfId="0" applyFont="1" applyFill="1" applyBorder="1" applyProtection="1">
      <protection locked="0"/>
    </xf>
    <xf numFmtId="0" fontId="0" fillId="0" borderId="5" xfId="0" applyFont="1" applyBorder="1"/>
    <xf numFmtId="0" fontId="0" fillId="0" borderId="2" xfId="0" applyFont="1" applyBorder="1"/>
    <xf numFmtId="0" fontId="2" fillId="6" borderId="26" xfId="0" applyNumberFormat="1" applyFont="1" applyFill="1" applyBorder="1" applyAlignment="1" applyProtection="1">
      <alignment horizontal="center" vertical="top" wrapText="1"/>
      <protection locked="0"/>
    </xf>
    <xf numFmtId="0" fontId="2" fillId="6" borderId="27" xfId="0" applyNumberFormat="1" applyFont="1" applyFill="1" applyBorder="1" applyAlignment="1" applyProtection="1">
      <alignment horizontal="center" vertical="top" wrapText="1"/>
      <protection locked="0"/>
    </xf>
    <xf numFmtId="0" fontId="2" fillId="6" borderId="28" xfId="0" applyNumberFormat="1" applyFont="1" applyFill="1" applyBorder="1" applyAlignment="1" applyProtection="1">
      <alignment horizontal="center" vertical="top" wrapText="1"/>
      <protection locked="0"/>
    </xf>
    <xf numFmtId="2" fontId="2" fillId="6" borderId="26" xfId="0" applyNumberFormat="1" applyFont="1" applyFill="1" applyBorder="1" applyAlignment="1" applyProtection="1">
      <alignment horizontal="center" vertical="top" wrapText="1"/>
      <protection locked="0"/>
    </xf>
    <xf numFmtId="2" fontId="2" fillId="6" borderId="29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3" borderId="16" xfId="0" applyNumberFormat="1" applyFont="1" applyFill="1" applyBorder="1" applyAlignment="1">
      <alignment horizontal="center" vertical="top" wrapText="1"/>
    </xf>
    <xf numFmtId="2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7" fillId="6" borderId="26" xfId="0" applyNumberFormat="1" applyFont="1" applyFill="1" applyBorder="1" applyProtection="1">
      <protection locked="0"/>
    </xf>
    <xf numFmtId="0" fontId="2" fillId="6" borderId="30" xfId="0" applyNumberFormat="1" applyFont="1" applyFill="1" applyBorder="1" applyAlignment="1" applyProtection="1">
      <alignment vertical="top" wrapText="1"/>
      <protection locked="0"/>
    </xf>
    <xf numFmtId="2" fontId="2" fillId="5" borderId="17" xfId="0" applyNumberFormat="1" applyFont="1" applyFill="1" applyBorder="1" applyAlignment="1" applyProtection="1">
      <alignment horizontal="center" vertical="top" wrapText="1"/>
      <protection locked="0"/>
    </xf>
    <xf numFmtId="0" fontId="2" fillId="5" borderId="5" xfId="0" applyFont="1" applyFill="1" applyBorder="1" applyAlignment="1" applyProtection="1">
      <alignment horizontal="center" vertical="top" wrapText="1"/>
      <protection locked="0"/>
    </xf>
    <xf numFmtId="0" fontId="2" fillId="5" borderId="11" xfId="0" applyFont="1" applyFill="1" applyBorder="1" applyAlignment="1" applyProtection="1">
      <alignment horizontal="center" vertical="top" wrapText="1"/>
      <protection locked="0"/>
    </xf>
    <xf numFmtId="0" fontId="0" fillId="0" borderId="17" xfId="0" applyFont="1" applyBorder="1"/>
    <xf numFmtId="0" fontId="2" fillId="5" borderId="17" xfId="0" applyFont="1" applyFill="1" applyBorder="1" applyAlignment="1" applyProtection="1">
      <alignment vertical="top" wrapText="1"/>
      <protection locked="0"/>
    </xf>
    <xf numFmtId="0" fontId="2" fillId="5" borderId="20" xfId="0" applyFont="1" applyFill="1" applyBorder="1" applyAlignment="1" applyProtection="1">
      <alignment horizontal="center" vertical="top" wrapText="1"/>
      <protection locked="0"/>
    </xf>
    <xf numFmtId="0" fontId="7" fillId="4" borderId="5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2" fontId="2" fillId="5" borderId="5" xfId="0" applyNumberFormat="1" applyFont="1" applyFill="1" applyBorder="1" applyAlignment="1" applyProtection="1">
      <alignment horizontal="center" vertical="top" wrapText="1"/>
      <protection locked="0"/>
    </xf>
    <xf numFmtId="0" fontId="8" fillId="4" borderId="21" xfId="0" applyFont="1" applyFill="1" applyBorder="1" applyAlignment="1" applyProtection="1">
      <alignment horizontal="center" vertical="center" wrapText="1"/>
      <protection locked="0"/>
    </xf>
    <xf numFmtId="0" fontId="2" fillId="7" borderId="2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2" fillId="5" borderId="23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Protection="1">
      <protection locked="0"/>
    </xf>
    <xf numFmtId="0" fontId="7" fillId="4" borderId="1" xfId="0" applyFont="1" applyFill="1" applyBorder="1"/>
    <xf numFmtId="0" fontId="7" fillId="6" borderId="31" xfId="0" applyNumberFormat="1" applyFont="1" applyFill="1" applyBorder="1"/>
    <xf numFmtId="0" fontId="2" fillId="6" borderId="26" xfId="0" applyNumberFormat="1" applyFont="1" applyFill="1" applyBorder="1" applyAlignment="1" applyProtection="1">
      <alignment vertical="top" wrapText="1"/>
      <protection locked="0"/>
    </xf>
    <xf numFmtId="2" fontId="2" fillId="6" borderId="31" xfId="0" applyNumberFormat="1" applyFont="1" applyFill="1" applyBorder="1" applyAlignment="1" applyProtection="1">
      <alignment horizontal="center" vertical="top" wrapText="1"/>
      <protection locked="0"/>
    </xf>
    <xf numFmtId="0" fontId="2" fillId="6" borderId="32" xfId="0" applyNumberFormat="1" applyFont="1" applyFill="1" applyBorder="1" applyAlignment="1" applyProtection="1">
      <alignment horizontal="center" vertical="top" wrapText="1"/>
      <protection locked="0"/>
    </xf>
    <xf numFmtId="0" fontId="7" fillId="6" borderId="26" xfId="0" applyNumberFormat="1" applyFont="1" applyFill="1" applyBorder="1"/>
    <xf numFmtId="0" fontId="7" fillId="6" borderId="26" xfId="0" applyNumberFormat="1" applyFont="1" applyFill="1" applyBorder="1" applyAlignment="1" applyProtection="1">
      <alignment vertical="top" wrapText="1"/>
      <protection locked="0"/>
    </xf>
    <xf numFmtId="1" fontId="9" fillId="6" borderId="26" xfId="0" applyNumberFormat="1" applyFont="1" applyFill="1" applyBorder="1" applyProtection="1">
      <protection locked="0"/>
    </xf>
    <xf numFmtId="2" fontId="9" fillId="6" borderId="26" xfId="0" applyNumberFormat="1" applyFont="1" applyFill="1" applyBorder="1" applyProtection="1">
      <protection locked="0"/>
    </xf>
    <xf numFmtId="2" fontId="9" fillId="6" borderId="29" xfId="0" applyNumberFormat="1" applyFont="1" applyFill="1" applyBorder="1" applyProtection="1">
      <protection locked="0"/>
    </xf>
    <xf numFmtId="0" fontId="9" fillId="6" borderId="26" xfId="0" applyNumberFormat="1" applyFont="1" applyFill="1" applyBorder="1" applyProtection="1">
      <protection locked="0"/>
    </xf>
    <xf numFmtId="0" fontId="10" fillId="6" borderId="26" xfId="0" applyNumberFormat="1" applyFont="1" applyFill="1" applyBorder="1" applyAlignment="1" applyProtection="1">
      <alignment horizontal="right"/>
      <protection locked="0"/>
    </xf>
    <xf numFmtId="0" fontId="2" fillId="6" borderId="26" xfId="0" applyNumberFormat="1" applyFont="1" applyFill="1" applyBorder="1" applyAlignment="1">
      <alignment vertical="top" wrapText="1"/>
    </xf>
    <xf numFmtId="0" fontId="2" fillId="6" borderId="26" xfId="0" applyNumberFormat="1" applyFont="1" applyFill="1" applyBorder="1" applyAlignment="1">
      <alignment horizontal="center" vertical="top" wrapText="1"/>
    </xf>
    <xf numFmtId="2" fontId="2" fillId="6" borderId="26" xfId="0" applyNumberFormat="1" applyFont="1" applyFill="1" applyBorder="1" applyAlignment="1">
      <alignment horizontal="center" vertical="top" wrapText="1"/>
    </xf>
    <xf numFmtId="0" fontId="2" fillId="6" borderId="27" xfId="0" applyNumberFormat="1" applyFont="1" applyFill="1" applyBorder="1" applyAlignment="1">
      <alignment horizontal="center" vertical="top" wrapText="1"/>
    </xf>
    <xf numFmtId="0" fontId="7" fillId="6" borderId="29" xfId="0" applyNumberFormat="1" applyFont="1" applyFill="1" applyBorder="1"/>
    <xf numFmtId="0" fontId="8" fillId="6" borderId="33" xfId="0" applyNumberFormat="1" applyFont="1" applyFill="1" applyBorder="1" applyAlignment="1">
      <alignment horizontal="center" vertical="center" wrapText="1"/>
    </xf>
    <xf numFmtId="0" fontId="2" fillId="6" borderId="29" xfId="0" applyNumberFormat="1" applyFont="1" applyFill="1" applyBorder="1" applyAlignment="1" applyProtection="1">
      <alignment horizontal="center" vertical="top" wrapText="1"/>
      <protection locked="0"/>
    </xf>
    <xf numFmtId="0" fontId="7" fillId="6" borderId="29" xfId="0" applyNumberFormat="1" applyFont="1" applyFill="1" applyBorder="1" applyProtection="1">
      <protection locked="0"/>
    </xf>
    <xf numFmtId="1" fontId="2" fillId="6" borderId="26" xfId="0" applyNumberFormat="1" applyFont="1" applyFill="1" applyBorder="1" applyAlignment="1" applyProtection="1">
      <alignment horizontal="center" vertical="top" wrapText="1"/>
      <protection locked="0"/>
    </xf>
    <xf numFmtId="1" fontId="2" fillId="6" borderId="27" xfId="0" applyNumberFormat="1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0" borderId="11" xfId="0" applyNumberFormat="1" applyFont="1" applyBorder="1" applyAlignment="1">
      <alignment horizontal="center" vertical="top" wrapText="1"/>
    </xf>
    <xf numFmtId="1" fontId="2" fillId="6" borderId="34" xfId="0" applyNumberFormat="1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>
      <alignment vertical="top"/>
    </xf>
    <xf numFmtId="0" fontId="2" fillId="5" borderId="23" xfId="0" applyFont="1" applyFill="1" applyBorder="1" applyAlignment="1" applyProtection="1">
      <alignment horizontal="center" vertical="top" wrapText="1"/>
      <protection locked="0"/>
    </xf>
    <xf numFmtId="0" fontId="7" fillId="6" borderId="35" xfId="0" applyNumberFormat="1" applyFont="1" applyFill="1" applyBorder="1" applyProtection="1">
      <protection locked="0"/>
    </xf>
    <xf numFmtId="0" fontId="2" fillId="4" borderId="11" xfId="0" applyFont="1" applyFill="1" applyBorder="1" applyAlignment="1">
      <alignment horizontal="center" vertical="top" wrapText="1"/>
    </xf>
    <xf numFmtId="0" fontId="10" fillId="8" borderId="26" xfId="0" applyNumberFormat="1" applyFont="1" applyFill="1" applyBorder="1" applyAlignment="1" applyProtection="1">
      <alignment horizontal="right"/>
      <protection locked="0"/>
    </xf>
    <xf numFmtId="0" fontId="2" fillId="8" borderId="26" xfId="0" applyNumberFormat="1" applyFont="1" applyFill="1" applyBorder="1" applyAlignment="1">
      <alignment vertical="top" wrapText="1"/>
    </xf>
    <xf numFmtId="0" fontId="2" fillId="8" borderId="26" xfId="0" applyNumberFormat="1" applyFont="1" applyFill="1" applyBorder="1" applyAlignment="1">
      <alignment horizontal="center" vertical="top" wrapText="1"/>
    </xf>
    <xf numFmtId="2" fontId="2" fillId="8" borderId="26" xfId="0" applyNumberFormat="1" applyFont="1" applyFill="1" applyBorder="1" applyAlignment="1">
      <alignment horizontal="center" vertical="top" wrapText="1"/>
    </xf>
    <xf numFmtId="0" fontId="2" fillId="8" borderId="27" xfId="0" applyNumberFormat="1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1" fontId="2" fillId="8" borderId="27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9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11" t="s">
        <v>76</v>
      </c>
      <c r="D1" s="112"/>
      <c r="E1" s="112"/>
      <c r="F1" s="4" t="s">
        <v>16</v>
      </c>
      <c r="G1" s="2" t="s">
        <v>17</v>
      </c>
      <c r="H1" s="113"/>
      <c r="I1" s="113"/>
      <c r="J1" s="113"/>
      <c r="K1" s="113"/>
    </row>
    <row r="2" spans="1:12" ht="18">
      <c r="A2" s="38" t="s">
        <v>6</v>
      </c>
      <c r="C2" s="2"/>
      <c r="G2" s="2" t="s">
        <v>18</v>
      </c>
      <c r="H2" s="113"/>
      <c r="I2" s="113"/>
      <c r="J2" s="113"/>
      <c r="K2" s="113"/>
    </row>
    <row r="3" spans="1:12" ht="17.25" customHeight="1">
      <c r="A3" s="39" t="s">
        <v>8</v>
      </c>
      <c r="C3" s="2"/>
      <c r="D3" s="39"/>
      <c r="E3" s="25" t="s">
        <v>9</v>
      </c>
      <c r="G3" s="2" t="s">
        <v>19</v>
      </c>
      <c r="H3" s="32">
        <v>1</v>
      </c>
      <c r="I3" s="32">
        <v>9</v>
      </c>
      <c r="J3" s="33">
        <v>2025</v>
      </c>
      <c r="K3" s="34"/>
    </row>
    <row r="4" spans="1:12" ht="13.5" thickBot="1">
      <c r="C4" s="2"/>
      <c r="D4" s="39"/>
      <c r="H4" s="31" t="s">
        <v>35</v>
      </c>
      <c r="I4" s="31" t="s">
        <v>36</v>
      </c>
      <c r="J4" s="31" t="s">
        <v>37</v>
      </c>
    </row>
    <row r="5" spans="1:12" ht="34.5" thickBot="1">
      <c r="A5" s="29" t="s">
        <v>14</v>
      </c>
      <c r="B5" s="30" t="s">
        <v>15</v>
      </c>
      <c r="C5" s="30" t="s">
        <v>0</v>
      </c>
      <c r="D5" s="30" t="s">
        <v>13</v>
      </c>
      <c r="E5" s="30" t="s">
        <v>12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10</v>
      </c>
      <c r="K5" s="40" t="s">
        <v>11</v>
      </c>
      <c r="L5" s="30" t="s">
        <v>34</v>
      </c>
    </row>
    <row r="6" spans="1:12" ht="25.5">
      <c r="A6" s="12">
        <v>1</v>
      </c>
      <c r="B6" s="13">
        <v>1</v>
      </c>
      <c r="C6" s="41" t="s">
        <v>20</v>
      </c>
      <c r="D6" s="60" t="s">
        <v>21</v>
      </c>
      <c r="E6" s="61" t="s">
        <v>58</v>
      </c>
      <c r="F6" s="35">
        <v>200</v>
      </c>
      <c r="G6" s="57">
        <v>4.18</v>
      </c>
      <c r="H6" s="57">
        <v>3.56</v>
      </c>
      <c r="I6" s="57">
        <v>22.76</v>
      </c>
      <c r="J6" s="57">
        <v>139.80000000000001</v>
      </c>
      <c r="K6" s="62">
        <v>103</v>
      </c>
      <c r="L6" s="35">
        <v>124.66</v>
      </c>
    </row>
    <row r="7" spans="1:12" ht="15">
      <c r="A7" s="14"/>
      <c r="B7" s="7"/>
      <c r="C7" s="42"/>
      <c r="D7" s="63" t="s">
        <v>26</v>
      </c>
      <c r="E7" s="64"/>
      <c r="F7" s="36"/>
      <c r="G7" s="54"/>
      <c r="H7" s="54"/>
      <c r="I7" s="54"/>
      <c r="J7" s="54"/>
      <c r="K7" s="28"/>
      <c r="L7" s="27"/>
    </row>
    <row r="8" spans="1:12" ht="15">
      <c r="A8" s="14"/>
      <c r="B8" s="7"/>
      <c r="C8" s="42"/>
      <c r="D8" s="43" t="s">
        <v>22</v>
      </c>
      <c r="E8" s="64" t="s">
        <v>40</v>
      </c>
      <c r="F8" s="36">
        <v>200</v>
      </c>
      <c r="G8" s="54">
        <v>0.1</v>
      </c>
      <c r="H8" s="54">
        <v>0.03</v>
      </c>
      <c r="I8" s="65">
        <v>10.67</v>
      </c>
      <c r="J8" s="54">
        <v>42.57</v>
      </c>
      <c r="K8" s="59">
        <v>302</v>
      </c>
      <c r="L8" s="27"/>
    </row>
    <row r="9" spans="1:12" ht="15">
      <c r="A9" s="14"/>
      <c r="B9" s="7"/>
      <c r="C9" s="42"/>
      <c r="D9" s="43" t="s">
        <v>23</v>
      </c>
      <c r="E9" s="64" t="s">
        <v>39</v>
      </c>
      <c r="F9" s="36">
        <v>50</v>
      </c>
      <c r="G9" s="107">
        <v>3.16</v>
      </c>
      <c r="H9" s="107">
        <v>0.4</v>
      </c>
      <c r="I9" s="107">
        <v>19.32</v>
      </c>
      <c r="J9" s="54">
        <v>94</v>
      </c>
      <c r="K9" s="59">
        <v>6</v>
      </c>
      <c r="L9" s="27"/>
    </row>
    <row r="10" spans="1:12" ht="15">
      <c r="A10" s="14"/>
      <c r="B10" s="7"/>
      <c r="C10" s="42"/>
      <c r="D10" s="43" t="s">
        <v>24</v>
      </c>
      <c r="E10" s="26"/>
      <c r="F10" s="27"/>
      <c r="G10" s="27"/>
      <c r="H10" s="27"/>
      <c r="I10" s="27"/>
      <c r="J10" s="27"/>
      <c r="K10" s="28"/>
      <c r="L10" s="27"/>
    </row>
    <row r="11" spans="1:12" ht="15">
      <c r="A11" s="14"/>
      <c r="B11" s="7"/>
      <c r="C11" s="42"/>
      <c r="D11" s="44" t="s">
        <v>23</v>
      </c>
      <c r="E11" s="64" t="s">
        <v>74</v>
      </c>
      <c r="F11" s="36">
        <v>50</v>
      </c>
      <c r="G11" s="54">
        <v>8.49</v>
      </c>
      <c r="H11" s="54">
        <v>12.39</v>
      </c>
      <c r="I11" s="54">
        <v>30.41</v>
      </c>
      <c r="J11" s="54">
        <v>267.11</v>
      </c>
      <c r="K11" s="28">
        <v>1</v>
      </c>
      <c r="L11" s="27"/>
    </row>
    <row r="12" spans="1:12" ht="15">
      <c r="A12" s="14"/>
      <c r="B12" s="7"/>
      <c r="C12" s="42"/>
      <c r="D12" s="44"/>
      <c r="E12" s="26"/>
      <c r="F12" s="27"/>
      <c r="G12" s="27"/>
      <c r="H12" s="27"/>
      <c r="I12" s="27"/>
      <c r="J12" s="27"/>
      <c r="K12" s="28"/>
      <c r="L12" s="27"/>
    </row>
    <row r="13" spans="1:12" ht="15.75" thickBot="1">
      <c r="A13" s="15"/>
      <c r="B13" s="9"/>
      <c r="C13" s="45"/>
      <c r="D13" s="10" t="s">
        <v>32</v>
      </c>
      <c r="E13" s="3"/>
      <c r="F13" s="11">
        <f>SUM(F6:F12)</f>
        <v>500</v>
      </c>
      <c r="G13" s="37">
        <f>SUM(G6:G12)</f>
        <v>15.93</v>
      </c>
      <c r="H13" s="11">
        <f>SUM(H6:H12)</f>
        <v>16.38</v>
      </c>
      <c r="I13" s="37">
        <f>SUM(I6:I12)</f>
        <v>83.16</v>
      </c>
      <c r="J13" s="11">
        <f>SUM(J6:J12)</f>
        <v>543.48</v>
      </c>
      <c r="K13" s="16"/>
      <c r="L13" s="11">
        <f>SUM(L6:L12)</f>
        <v>124.66</v>
      </c>
    </row>
    <row r="14" spans="1:12" ht="15">
      <c r="A14" s="17">
        <f>A6</f>
        <v>1</v>
      </c>
      <c r="B14" s="5">
        <f>B6</f>
        <v>1</v>
      </c>
      <c r="C14" s="46" t="s">
        <v>25</v>
      </c>
      <c r="D14" s="43" t="s">
        <v>26</v>
      </c>
      <c r="E14" s="64" t="s">
        <v>41</v>
      </c>
      <c r="F14" s="36">
        <v>60</v>
      </c>
      <c r="G14" s="54">
        <v>0.84</v>
      </c>
      <c r="H14" s="54">
        <v>3.55</v>
      </c>
      <c r="I14" s="54">
        <v>4.9800000000000004</v>
      </c>
      <c r="J14" s="54">
        <v>55.23</v>
      </c>
      <c r="K14" s="59">
        <v>33</v>
      </c>
      <c r="L14" s="35">
        <v>124.66</v>
      </c>
    </row>
    <row r="15" spans="1:12" ht="15">
      <c r="A15" s="14"/>
      <c r="B15" s="7"/>
      <c r="C15" s="42"/>
      <c r="D15" s="43" t="s">
        <v>27</v>
      </c>
      <c r="E15" s="64" t="s">
        <v>42</v>
      </c>
      <c r="F15" s="58">
        <v>200</v>
      </c>
      <c r="G15" s="54">
        <v>5.87</v>
      </c>
      <c r="H15" s="54">
        <v>8.56</v>
      </c>
      <c r="I15" s="54">
        <v>14.86</v>
      </c>
      <c r="J15" s="54">
        <v>156.81</v>
      </c>
      <c r="K15" s="59">
        <v>131</v>
      </c>
      <c r="L15" s="36"/>
    </row>
    <row r="16" spans="1:12" ht="15">
      <c r="A16" s="14"/>
      <c r="B16" s="7"/>
      <c r="C16" s="42"/>
      <c r="D16" s="43" t="s">
        <v>28</v>
      </c>
      <c r="E16" s="64" t="s">
        <v>59</v>
      </c>
      <c r="F16" s="36">
        <v>90</v>
      </c>
      <c r="G16" s="54">
        <v>9.83</v>
      </c>
      <c r="H16" s="54">
        <v>12.9</v>
      </c>
      <c r="I16" s="54">
        <v>12.2</v>
      </c>
      <c r="J16" s="54">
        <v>207.37</v>
      </c>
      <c r="K16" s="59">
        <v>451</v>
      </c>
      <c r="L16" s="36"/>
    </row>
    <row r="17" spans="1:12" ht="15">
      <c r="A17" s="14"/>
      <c r="B17" s="7"/>
      <c r="C17" s="42"/>
      <c r="D17" s="43" t="s">
        <v>29</v>
      </c>
      <c r="E17" s="64" t="s">
        <v>43</v>
      </c>
      <c r="F17" s="36">
        <v>150</v>
      </c>
      <c r="G17" s="54">
        <v>5.56</v>
      </c>
      <c r="H17" s="65">
        <v>2.91</v>
      </c>
      <c r="I17" s="54">
        <v>25.87</v>
      </c>
      <c r="J17" s="54">
        <v>151.91</v>
      </c>
      <c r="K17" s="59">
        <v>516</v>
      </c>
      <c r="L17" s="27"/>
    </row>
    <row r="18" spans="1:12" ht="15">
      <c r="A18" s="14"/>
      <c r="B18" s="7"/>
      <c r="C18" s="42"/>
      <c r="D18" s="43" t="s">
        <v>22</v>
      </c>
      <c r="E18" s="64" t="s">
        <v>45</v>
      </c>
      <c r="F18" s="58">
        <v>200</v>
      </c>
      <c r="G18" s="54">
        <v>0.01</v>
      </c>
      <c r="H18" s="54">
        <v>0</v>
      </c>
      <c r="I18" s="54">
        <v>10.71</v>
      </c>
      <c r="J18" s="54">
        <v>42.81</v>
      </c>
      <c r="K18" s="59">
        <v>685</v>
      </c>
      <c r="L18" s="27"/>
    </row>
    <row r="19" spans="1:12" ht="15">
      <c r="A19" s="14"/>
      <c r="B19" s="7"/>
      <c r="C19" s="42"/>
      <c r="D19" s="43" t="s">
        <v>30</v>
      </c>
      <c r="E19" s="64" t="s">
        <v>39</v>
      </c>
      <c r="F19" s="36">
        <v>30</v>
      </c>
      <c r="G19" s="54">
        <v>2.37</v>
      </c>
      <c r="H19" s="54">
        <v>0.3</v>
      </c>
      <c r="I19" s="54">
        <v>14.49</v>
      </c>
      <c r="J19" s="54">
        <v>70.5</v>
      </c>
      <c r="K19" s="59">
        <v>6</v>
      </c>
      <c r="L19" s="27"/>
    </row>
    <row r="20" spans="1:12" ht="15">
      <c r="A20" s="14"/>
      <c r="B20" s="7"/>
      <c r="C20" s="42"/>
      <c r="D20" s="43" t="s">
        <v>31</v>
      </c>
      <c r="E20" s="64" t="s">
        <v>44</v>
      </c>
      <c r="F20" s="66">
        <v>40</v>
      </c>
      <c r="G20" s="54">
        <v>2.37</v>
      </c>
      <c r="H20" s="54">
        <v>0.47</v>
      </c>
      <c r="I20" s="54">
        <v>15.48</v>
      </c>
      <c r="J20" s="54">
        <v>76.44</v>
      </c>
      <c r="K20" s="59">
        <v>7</v>
      </c>
      <c r="L20" s="27"/>
    </row>
    <row r="21" spans="1:12" ht="15">
      <c r="A21" s="14"/>
      <c r="B21" s="7"/>
      <c r="C21" s="42"/>
      <c r="D21" s="44"/>
      <c r="E21" s="64"/>
      <c r="F21" s="58"/>
      <c r="G21" s="54"/>
      <c r="H21" s="54"/>
      <c r="I21" s="54"/>
      <c r="J21" s="54"/>
      <c r="K21" s="59"/>
      <c r="L21" s="27"/>
    </row>
    <row r="22" spans="1:12" ht="15">
      <c r="A22" s="14"/>
      <c r="B22" s="7"/>
      <c r="C22" s="42"/>
      <c r="D22" s="44"/>
      <c r="E22" s="26"/>
      <c r="F22" s="27"/>
      <c r="G22" s="27"/>
      <c r="H22" s="27"/>
      <c r="I22" s="27"/>
      <c r="J22" s="27"/>
      <c r="K22" s="28"/>
      <c r="L22" s="27"/>
    </row>
    <row r="23" spans="1:12" ht="15">
      <c r="A23" s="15"/>
      <c r="B23" s="9"/>
      <c r="C23" s="45"/>
      <c r="D23" s="10" t="s">
        <v>32</v>
      </c>
      <c r="E23" s="3"/>
      <c r="F23" s="11">
        <f>SUM(F14:F22)</f>
        <v>770</v>
      </c>
      <c r="G23" s="11">
        <f>SUM(G14:G22)</f>
        <v>26.85</v>
      </c>
      <c r="H23" s="37">
        <f>SUM(H14:H22)</f>
        <v>28.689999999999998</v>
      </c>
      <c r="I23" s="37">
        <f>SUM(I14:I22)</f>
        <v>98.59</v>
      </c>
      <c r="J23" s="11">
        <f>SUM(J14:J22)</f>
        <v>761.06999999999994</v>
      </c>
      <c r="K23" s="16"/>
      <c r="L23" s="11">
        <f>SUM(L14:L22)</f>
        <v>124.66</v>
      </c>
    </row>
    <row r="24" spans="1:12" ht="15.75" thickBot="1">
      <c r="A24" s="20">
        <f>A6</f>
        <v>1</v>
      </c>
      <c r="B24" s="21">
        <f>B6</f>
        <v>1</v>
      </c>
      <c r="C24" s="108" t="s">
        <v>4</v>
      </c>
      <c r="D24" s="109"/>
      <c r="E24" s="22"/>
      <c r="F24" s="23">
        <f>F13+F23</f>
        <v>1270</v>
      </c>
      <c r="G24" s="23">
        <f>G13+G23</f>
        <v>42.78</v>
      </c>
      <c r="H24" s="23">
        <f>H13+H23</f>
        <v>45.069999999999993</v>
      </c>
      <c r="I24" s="23">
        <f>I13+I23</f>
        <v>181.75</v>
      </c>
      <c r="J24" s="23">
        <f>J13+J23</f>
        <v>1304.55</v>
      </c>
      <c r="K24" s="23"/>
      <c r="L24" s="23">
        <f>L13+L23</f>
        <v>249.32</v>
      </c>
    </row>
    <row r="25" spans="1:12" ht="15.75" thickBot="1">
      <c r="A25" s="6">
        <v>1</v>
      </c>
      <c r="B25" s="7">
        <v>2</v>
      </c>
      <c r="C25" s="41" t="s">
        <v>20</v>
      </c>
      <c r="D25" s="60" t="s">
        <v>21</v>
      </c>
      <c r="E25" s="64" t="s">
        <v>59</v>
      </c>
      <c r="F25" s="36">
        <v>90</v>
      </c>
      <c r="G25" s="54">
        <v>9.83</v>
      </c>
      <c r="H25" s="54">
        <v>12.9</v>
      </c>
      <c r="I25" s="54">
        <v>12.2</v>
      </c>
      <c r="J25" s="54">
        <v>207.37</v>
      </c>
      <c r="K25" s="59">
        <v>451</v>
      </c>
      <c r="L25" s="67">
        <v>124.66</v>
      </c>
    </row>
    <row r="26" spans="1:12" ht="15">
      <c r="A26" s="6"/>
      <c r="B26" s="7"/>
      <c r="C26" s="42"/>
      <c r="D26" s="60" t="s">
        <v>21</v>
      </c>
      <c r="E26" s="64" t="s">
        <v>43</v>
      </c>
      <c r="F26" s="36">
        <v>160</v>
      </c>
      <c r="G26" s="54">
        <v>5.78</v>
      </c>
      <c r="H26" s="65">
        <v>2.97</v>
      </c>
      <c r="I26" s="54">
        <v>27.81</v>
      </c>
      <c r="J26" s="54">
        <v>163.46</v>
      </c>
      <c r="K26" s="59">
        <v>129</v>
      </c>
      <c r="L26" s="27"/>
    </row>
    <row r="27" spans="1:12" ht="15">
      <c r="A27" s="6"/>
      <c r="B27" s="7"/>
      <c r="C27" s="42"/>
      <c r="D27" s="43" t="s">
        <v>22</v>
      </c>
      <c r="E27" s="56" t="s">
        <v>47</v>
      </c>
      <c r="F27" s="36">
        <v>200</v>
      </c>
      <c r="G27" s="54">
        <v>0.31</v>
      </c>
      <c r="H27" s="54">
        <v>0.44</v>
      </c>
      <c r="I27" s="54">
        <v>11.14</v>
      </c>
      <c r="J27" s="54">
        <v>44.22</v>
      </c>
      <c r="K27" s="59">
        <v>301</v>
      </c>
      <c r="L27" s="27"/>
    </row>
    <row r="28" spans="1:12" ht="15">
      <c r="A28" s="6"/>
      <c r="B28" s="7"/>
      <c r="C28" s="42"/>
      <c r="D28" s="43" t="s">
        <v>23</v>
      </c>
      <c r="E28" s="64" t="s">
        <v>39</v>
      </c>
      <c r="F28" s="36">
        <v>50</v>
      </c>
      <c r="G28" s="65">
        <v>3.83</v>
      </c>
      <c r="H28" s="54">
        <v>0.49</v>
      </c>
      <c r="I28" s="54">
        <v>23.43</v>
      </c>
      <c r="J28" s="54">
        <v>113.98</v>
      </c>
      <c r="K28" s="59">
        <v>6</v>
      </c>
      <c r="L28" s="27"/>
    </row>
    <row r="29" spans="1:12" ht="15">
      <c r="A29" s="6"/>
      <c r="B29" s="7"/>
      <c r="C29" s="42"/>
      <c r="D29" s="43" t="s">
        <v>24</v>
      </c>
      <c r="E29" s="26"/>
      <c r="F29" s="27"/>
      <c r="G29" s="27"/>
      <c r="H29" s="27"/>
      <c r="I29" s="27"/>
      <c r="J29" s="27"/>
      <c r="K29" s="28"/>
      <c r="L29" s="27"/>
    </row>
    <row r="30" spans="1:12" ht="15">
      <c r="A30" s="6"/>
      <c r="B30" s="7"/>
      <c r="C30" s="42"/>
      <c r="D30" s="44"/>
      <c r="E30" s="26"/>
      <c r="F30" s="27"/>
      <c r="G30" s="27"/>
      <c r="H30" s="27"/>
      <c r="I30" s="27"/>
      <c r="J30" s="27"/>
      <c r="K30" s="28"/>
      <c r="L30" s="27"/>
    </row>
    <row r="31" spans="1:12" ht="15">
      <c r="A31" s="6"/>
      <c r="B31" s="7"/>
      <c r="C31" s="42"/>
      <c r="D31" s="44"/>
      <c r="E31" s="26"/>
      <c r="F31" s="27"/>
      <c r="G31" s="27"/>
      <c r="H31" s="27"/>
      <c r="I31" s="27"/>
      <c r="J31" s="27"/>
      <c r="K31" s="28"/>
      <c r="L31" s="27"/>
    </row>
    <row r="32" spans="1:12" ht="15">
      <c r="A32" s="8"/>
      <c r="B32" s="9"/>
      <c r="C32" s="45"/>
      <c r="D32" s="10" t="s">
        <v>32</v>
      </c>
      <c r="E32" s="3"/>
      <c r="F32" s="11">
        <f>SUM(F25:F31)</f>
        <v>500</v>
      </c>
      <c r="G32" s="11">
        <f>SUM(G25:G31)</f>
        <v>19.75</v>
      </c>
      <c r="H32" s="37">
        <f>SUM(H25:H31)</f>
        <v>16.8</v>
      </c>
      <c r="I32" s="37">
        <f>SUM(I25:I31)</f>
        <v>74.58</v>
      </c>
      <c r="J32" s="11">
        <f>SUM(J25:J31)</f>
        <v>529.03000000000009</v>
      </c>
      <c r="K32" s="16"/>
      <c r="L32" s="11">
        <f>SUM(L25:L31)</f>
        <v>124.66</v>
      </c>
    </row>
    <row r="33" spans="1:12" ht="15">
      <c r="A33" s="5">
        <f>A25</f>
        <v>1</v>
      </c>
      <c r="B33" s="5">
        <f>B25</f>
        <v>2</v>
      </c>
      <c r="C33" s="46" t="s">
        <v>25</v>
      </c>
      <c r="D33" s="43" t="s">
        <v>26</v>
      </c>
      <c r="E33" s="64" t="s">
        <v>69</v>
      </c>
      <c r="F33" s="36">
        <v>60</v>
      </c>
      <c r="G33" s="54">
        <v>0.78</v>
      </c>
      <c r="H33" s="54">
        <v>0.1</v>
      </c>
      <c r="I33" s="54">
        <v>1.66</v>
      </c>
      <c r="J33" s="54">
        <v>12.65</v>
      </c>
      <c r="K33" s="59">
        <v>1</v>
      </c>
      <c r="L33" s="36">
        <v>124.66</v>
      </c>
    </row>
    <row r="34" spans="1:12" ht="15">
      <c r="A34" s="6"/>
      <c r="B34" s="7"/>
      <c r="C34" s="42"/>
      <c r="D34" s="43" t="s">
        <v>27</v>
      </c>
      <c r="E34" s="64" t="s">
        <v>48</v>
      </c>
      <c r="F34" s="36">
        <v>200</v>
      </c>
      <c r="G34" s="54">
        <v>2.5499999999999998</v>
      </c>
      <c r="H34" s="54">
        <v>7.92</v>
      </c>
      <c r="I34" s="54">
        <v>10.45</v>
      </c>
      <c r="J34" s="59">
        <v>123.28</v>
      </c>
      <c r="K34" s="59">
        <v>47</v>
      </c>
      <c r="L34" s="36"/>
    </row>
    <row r="35" spans="1:12" ht="15">
      <c r="A35" s="6"/>
      <c r="B35" s="7"/>
      <c r="C35" s="42"/>
      <c r="D35" s="43" t="s">
        <v>28</v>
      </c>
      <c r="E35" s="64" t="s">
        <v>50</v>
      </c>
      <c r="F35" s="36">
        <v>150</v>
      </c>
      <c r="G35" s="54">
        <v>12.1</v>
      </c>
      <c r="H35" s="65">
        <v>10.27</v>
      </c>
      <c r="I35" s="54">
        <v>18.510000000000002</v>
      </c>
      <c r="J35" s="54">
        <v>214.87</v>
      </c>
      <c r="K35" s="59">
        <v>48</v>
      </c>
      <c r="L35" s="36"/>
    </row>
    <row r="36" spans="1:12" ht="15">
      <c r="A36" s="6"/>
      <c r="B36" s="7"/>
      <c r="C36" s="42"/>
      <c r="D36" s="43" t="s">
        <v>29</v>
      </c>
      <c r="E36" s="26"/>
      <c r="F36" s="27"/>
      <c r="G36" s="27"/>
      <c r="H36" s="27"/>
      <c r="I36" s="27"/>
      <c r="J36" s="27"/>
      <c r="K36" s="28"/>
      <c r="L36" s="27"/>
    </row>
    <row r="37" spans="1:12" ht="15">
      <c r="A37" s="6"/>
      <c r="B37" s="7"/>
      <c r="C37" s="42"/>
      <c r="D37" s="43" t="s">
        <v>22</v>
      </c>
      <c r="E37" s="64" t="s">
        <v>40</v>
      </c>
      <c r="F37" s="36">
        <v>200</v>
      </c>
      <c r="G37" s="54">
        <v>0.1</v>
      </c>
      <c r="H37" s="54">
        <v>0.03</v>
      </c>
      <c r="I37" s="65">
        <v>10.67</v>
      </c>
      <c r="J37" s="54">
        <v>42.57</v>
      </c>
      <c r="K37" s="59">
        <v>302</v>
      </c>
      <c r="L37" s="27"/>
    </row>
    <row r="38" spans="1:12" ht="15">
      <c r="A38" s="6"/>
      <c r="B38" s="7"/>
      <c r="C38" s="42"/>
      <c r="D38" s="43" t="s">
        <v>30</v>
      </c>
      <c r="E38" s="64" t="s">
        <v>39</v>
      </c>
      <c r="F38" s="36">
        <v>60</v>
      </c>
      <c r="G38" s="54">
        <v>4.74</v>
      </c>
      <c r="H38" s="54">
        <v>0.6</v>
      </c>
      <c r="I38" s="54">
        <v>28.34</v>
      </c>
      <c r="J38" s="54">
        <v>136.15</v>
      </c>
      <c r="K38" s="59">
        <v>6</v>
      </c>
      <c r="L38" s="27"/>
    </row>
    <row r="39" spans="1:12" ht="15">
      <c r="A39" s="6"/>
      <c r="B39" s="7"/>
      <c r="C39" s="42"/>
      <c r="D39" s="43" t="s">
        <v>31</v>
      </c>
      <c r="E39" s="64" t="s">
        <v>44</v>
      </c>
      <c r="F39" s="36">
        <v>60</v>
      </c>
      <c r="G39" s="54">
        <v>3.36</v>
      </c>
      <c r="H39" s="54">
        <v>0.72</v>
      </c>
      <c r="I39" s="54">
        <v>23.94</v>
      </c>
      <c r="J39" s="54">
        <v>118.2</v>
      </c>
      <c r="K39" s="59">
        <v>7</v>
      </c>
      <c r="L39" s="27"/>
    </row>
    <row r="40" spans="1:12" ht="15">
      <c r="A40" s="6"/>
      <c r="B40" s="7"/>
      <c r="C40" s="42"/>
      <c r="D40" s="55" t="s">
        <v>73</v>
      </c>
      <c r="E40" s="26" t="s">
        <v>60</v>
      </c>
      <c r="F40" s="27">
        <v>20</v>
      </c>
      <c r="G40" s="27">
        <v>1.1599999999999999</v>
      </c>
      <c r="H40" s="27">
        <v>3.65</v>
      </c>
      <c r="I40" s="27">
        <v>8.3800000000000008</v>
      </c>
      <c r="J40" s="27">
        <v>71.37</v>
      </c>
      <c r="K40" s="28">
        <v>473</v>
      </c>
      <c r="L40" s="27"/>
    </row>
    <row r="41" spans="1:12" ht="15">
      <c r="A41" s="6"/>
      <c r="B41" s="7"/>
      <c r="C41" s="42"/>
      <c r="D41" s="44"/>
      <c r="E41" s="26"/>
      <c r="F41" s="27"/>
      <c r="G41" s="27"/>
      <c r="H41" s="27"/>
      <c r="I41" s="27"/>
      <c r="J41" s="27"/>
      <c r="K41" s="28"/>
      <c r="L41" s="27"/>
    </row>
    <row r="42" spans="1:12" ht="15">
      <c r="A42" s="8"/>
      <c r="B42" s="9"/>
      <c r="C42" s="45"/>
      <c r="D42" s="10" t="s">
        <v>32</v>
      </c>
      <c r="E42" s="3"/>
      <c r="F42" s="11">
        <f>SUM(F33:F41)</f>
        <v>750</v>
      </c>
      <c r="G42" s="37">
        <f>SUM(G33:G40)</f>
        <v>24.79</v>
      </c>
      <c r="H42" s="11">
        <f>SUM(H33:H41)</f>
        <v>23.29</v>
      </c>
      <c r="I42" s="11">
        <f>SUM(I33:I41)</f>
        <v>101.94999999999999</v>
      </c>
      <c r="J42" s="11">
        <f>SUM(J33:J41)</f>
        <v>719.09</v>
      </c>
      <c r="K42" s="16"/>
      <c r="L42" s="11">
        <f>SUM(L33:L41)</f>
        <v>124.66</v>
      </c>
    </row>
    <row r="43" spans="1:12" ht="15.75" customHeight="1" thickBot="1">
      <c r="A43" s="68">
        <f>A25</f>
        <v>1</v>
      </c>
      <c r="B43" s="68">
        <f>B25</f>
        <v>2</v>
      </c>
      <c r="C43" s="108" t="s">
        <v>4</v>
      </c>
      <c r="D43" s="109"/>
      <c r="E43" s="22"/>
      <c r="F43" s="23">
        <f>F32+F42</f>
        <v>1250</v>
      </c>
      <c r="G43" s="23">
        <f>G32+G42</f>
        <v>44.54</v>
      </c>
      <c r="H43" s="23">
        <f>H32+H42</f>
        <v>40.090000000000003</v>
      </c>
      <c r="I43" s="23">
        <f>I32+I42</f>
        <v>176.52999999999997</v>
      </c>
      <c r="J43" s="23">
        <f>J32+J42</f>
        <v>1248.1200000000001</v>
      </c>
      <c r="K43" s="23"/>
      <c r="L43" s="23">
        <f>L32+L42</f>
        <v>249.32</v>
      </c>
    </row>
    <row r="44" spans="1:12" ht="15">
      <c r="A44" s="12">
        <v>1</v>
      </c>
      <c r="B44" s="13">
        <v>3</v>
      </c>
      <c r="C44" s="41" t="s">
        <v>20</v>
      </c>
      <c r="D44" s="60" t="s">
        <v>21</v>
      </c>
      <c r="E44" s="69" t="s">
        <v>38</v>
      </c>
      <c r="F44" s="36">
        <v>150</v>
      </c>
      <c r="G44" s="65">
        <v>13.02</v>
      </c>
      <c r="H44" s="65">
        <v>14.64</v>
      </c>
      <c r="I44" s="65">
        <v>31.57</v>
      </c>
      <c r="J44" s="65">
        <v>308.54000000000002</v>
      </c>
      <c r="K44" s="58">
        <v>492</v>
      </c>
      <c r="L44" s="35">
        <v>124.66</v>
      </c>
    </row>
    <row r="45" spans="1:12" ht="15">
      <c r="A45" s="14"/>
      <c r="B45" s="7"/>
      <c r="C45" s="42"/>
      <c r="D45" s="70" t="s">
        <v>23</v>
      </c>
      <c r="E45" s="64" t="s">
        <v>39</v>
      </c>
      <c r="F45" s="36">
        <v>50</v>
      </c>
      <c r="G45" s="54">
        <v>3.83</v>
      </c>
      <c r="H45" s="54">
        <v>0.49</v>
      </c>
      <c r="I45" s="54">
        <v>23.43</v>
      </c>
      <c r="J45" s="54">
        <v>113.98</v>
      </c>
      <c r="K45" s="36">
        <v>6</v>
      </c>
      <c r="L45" s="27"/>
    </row>
    <row r="46" spans="1:12" ht="15">
      <c r="A46" s="14"/>
      <c r="B46" s="7"/>
      <c r="C46" s="42"/>
      <c r="D46" s="43" t="s">
        <v>22</v>
      </c>
      <c r="E46" s="64" t="s">
        <v>45</v>
      </c>
      <c r="F46" s="36">
        <v>200</v>
      </c>
      <c r="G46" s="54">
        <v>0.01</v>
      </c>
      <c r="H46" s="54">
        <v>0</v>
      </c>
      <c r="I46" s="54">
        <v>10.75</v>
      </c>
      <c r="J46" s="54">
        <v>42.56</v>
      </c>
      <c r="K46" s="59">
        <v>241</v>
      </c>
      <c r="L46" s="27"/>
    </row>
    <row r="47" spans="1:12" ht="15">
      <c r="A47" s="14"/>
      <c r="B47" s="7"/>
      <c r="C47" s="42"/>
      <c r="D47" s="43" t="s">
        <v>26</v>
      </c>
      <c r="E47" s="26" t="s">
        <v>70</v>
      </c>
      <c r="F47" s="27">
        <v>100</v>
      </c>
      <c r="G47" s="27">
        <v>0.78</v>
      </c>
      <c r="H47" s="52">
        <v>0.1</v>
      </c>
      <c r="I47" s="27">
        <v>1.66</v>
      </c>
      <c r="J47" s="27">
        <v>12.65</v>
      </c>
      <c r="K47" s="28">
        <v>1</v>
      </c>
      <c r="L47" s="27"/>
    </row>
    <row r="48" spans="1:12" ht="15">
      <c r="A48" s="14"/>
      <c r="B48" s="7"/>
      <c r="C48" s="42"/>
      <c r="D48" s="70"/>
      <c r="E48" s="64"/>
      <c r="F48" s="36"/>
      <c r="G48" s="54"/>
      <c r="H48" s="54"/>
      <c r="I48" s="54"/>
      <c r="J48" s="54"/>
      <c r="K48" s="36"/>
      <c r="L48" s="27"/>
    </row>
    <row r="49" spans="1:12" ht="15">
      <c r="A49" s="14"/>
      <c r="B49" s="7"/>
      <c r="C49" s="42"/>
      <c r="D49" s="44"/>
      <c r="E49" s="26"/>
      <c r="F49" s="27"/>
      <c r="G49" s="27"/>
      <c r="H49" s="27"/>
      <c r="I49" s="27"/>
      <c r="J49" s="27"/>
      <c r="K49" s="28"/>
      <c r="L49" s="27"/>
    </row>
    <row r="50" spans="1:12" ht="15">
      <c r="A50" s="15"/>
      <c r="B50" s="9"/>
      <c r="C50" s="45"/>
      <c r="D50" s="10" t="s">
        <v>32</v>
      </c>
      <c r="E50" s="3"/>
      <c r="F50" s="11">
        <f>SUM(F44:F49)</f>
        <v>500</v>
      </c>
      <c r="G50" s="37">
        <f>SUM(G44:G47)</f>
        <v>17.640000000000004</v>
      </c>
      <c r="H50" s="37">
        <f>SUM(H44:H47)</f>
        <v>15.23</v>
      </c>
      <c r="I50" s="37">
        <f>SUM(I44:I47)</f>
        <v>67.41</v>
      </c>
      <c r="J50" s="37">
        <f>SUM(J44:J47)</f>
        <v>477.73</v>
      </c>
      <c r="K50" s="16"/>
      <c r="L50" s="11">
        <f>SUM(L44:L49)</f>
        <v>124.66</v>
      </c>
    </row>
    <row r="51" spans="1:12" ht="15">
      <c r="A51" s="17">
        <f>A44</f>
        <v>1</v>
      </c>
      <c r="B51" s="5">
        <f>B44</f>
        <v>3</v>
      </c>
      <c r="C51" s="46" t="s">
        <v>25</v>
      </c>
      <c r="D51" s="43" t="s">
        <v>26</v>
      </c>
      <c r="E51" s="64" t="s">
        <v>70</v>
      </c>
      <c r="F51" s="36">
        <v>60</v>
      </c>
      <c r="G51" s="54">
        <v>0.64</v>
      </c>
      <c r="H51" s="54">
        <v>0</v>
      </c>
      <c r="I51" s="54">
        <v>1.4</v>
      </c>
      <c r="J51" s="54">
        <v>8.15</v>
      </c>
      <c r="K51" s="59">
        <v>1</v>
      </c>
      <c r="L51" s="36">
        <v>124.66</v>
      </c>
    </row>
    <row r="52" spans="1:12" ht="15">
      <c r="A52" s="14"/>
      <c r="B52" s="7"/>
      <c r="C52" s="42"/>
      <c r="D52" s="43" t="s">
        <v>27</v>
      </c>
      <c r="E52" s="64" t="s">
        <v>49</v>
      </c>
      <c r="F52" s="36">
        <v>200</v>
      </c>
      <c r="G52" s="54">
        <v>2.76</v>
      </c>
      <c r="H52" s="54">
        <v>9.84</v>
      </c>
      <c r="I52" s="54">
        <v>9.24</v>
      </c>
      <c r="J52" s="54">
        <v>135.16</v>
      </c>
      <c r="K52" s="59">
        <v>44</v>
      </c>
      <c r="L52" s="36"/>
    </row>
    <row r="53" spans="1:12" ht="15">
      <c r="A53" s="14"/>
      <c r="B53" s="7"/>
      <c r="C53" s="42"/>
      <c r="D53" s="43" t="s">
        <v>28</v>
      </c>
      <c r="E53" s="64" t="s">
        <v>46</v>
      </c>
      <c r="F53" s="36">
        <v>150</v>
      </c>
      <c r="G53" s="54">
        <v>10.17</v>
      </c>
      <c r="H53" s="54">
        <v>11.92</v>
      </c>
      <c r="I53" s="54">
        <v>24.42</v>
      </c>
      <c r="J53" s="54">
        <v>265.27</v>
      </c>
      <c r="K53" s="59">
        <v>468</v>
      </c>
      <c r="L53" s="36"/>
    </row>
    <row r="54" spans="1:12" ht="15">
      <c r="A54" s="14"/>
      <c r="B54" s="7"/>
      <c r="C54" s="42"/>
      <c r="D54" s="43" t="s">
        <v>22</v>
      </c>
      <c r="E54" s="26" t="s">
        <v>47</v>
      </c>
      <c r="F54" s="36">
        <v>200</v>
      </c>
      <c r="G54" s="54">
        <v>0.15</v>
      </c>
      <c r="H54" s="54">
        <v>0.04</v>
      </c>
      <c r="I54" s="54">
        <v>10.82</v>
      </c>
      <c r="J54" s="54">
        <v>44.22</v>
      </c>
      <c r="K54" s="59">
        <v>301</v>
      </c>
      <c r="L54" s="27"/>
    </row>
    <row r="55" spans="1:12" ht="15">
      <c r="A55" s="14"/>
      <c r="B55" s="7"/>
      <c r="C55" s="42"/>
      <c r="D55" s="43" t="s">
        <v>30</v>
      </c>
      <c r="E55" s="64" t="s">
        <v>39</v>
      </c>
      <c r="F55" s="36">
        <v>60</v>
      </c>
      <c r="G55" s="54">
        <v>4.74</v>
      </c>
      <c r="H55" s="54">
        <v>0.66</v>
      </c>
      <c r="I55" s="54">
        <v>28.98</v>
      </c>
      <c r="J55" s="54">
        <v>141</v>
      </c>
      <c r="K55" s="59">
        <v>6</v>
      </c>
      <c r="L55" s="27"/>
    </row>
    <row r="56" spans="1:12" ht="15">
      <c r="A56" s="14"/>
      <c r="B56" s="7"/>
      <c r="C56" s="42"/>
      <c r="D56" s="43" t="s">
        <v>31</v>
      </c>
      <c r="E56" s="64" t="s">
        <v>44</v>
      </c>
      <c r="F56" s="36">
        <v>60</v>
      </c>
      <c r="G56" s="54">
        <v>4.07</v>
      </c>
      <c r="H56" s="54">
        <v>0.72</v>
      </c>
      <c r="I56" s="54">
        <v>23.94</v>
      </c>
      <c r="J56" s="54">
        <v>118.2</v>
      </c>
      <c r="K56" s="59">
        <v>7</v>
      </c>
      <c r="L56" s="27"/>
    </row>
    <row r="57" spans="1:12" ht="15">
      <c r="A57" s="14"/>
      <c r="B57" s="7"/>
      <c r="C57" s="42"/>
      <c r="D57" s="70"/>
      <c r="E57" s="64"/>
      <c r="F57" s="36"/>
      <c r="G57" s="54"/>
      <c r="H57" s="54"/>
      <c r="I57" s="54"/>
      <c r="J57" s="54"/>
      <c r="K57" s="59"/>
      <c r="L57" s="27"/>
    </row>
    <row r="58" spans="1:12" ht="15">
      <c r="A58" s="14"/>
      <c r="B58" s="7"/>
      <c r="C58" s="42"/>
      <c r="D58" s="44"/>
      <c r="E58" s="26"/>
      <c r="F58" s="27"/>
      <c r="G58" s="27"/>
      <c r="H58" s="27"/>
      <c r="I58" s="27"/>
      <c r="J58" s="27"/>
      <c r="K58" s="28"/>
      <c r="L58" s="27"/>
    </row>
    <row r="59" spans="1:12" ht="15">
      <c r="A59" s="15"/>
      <c r="B59" s="9"/>
      <c r="C59" s="45"/>
      <c r="D59" s="10" t="s">
        <v>32</v>
      </c>
      <c r="E59" s="3"/>
      <c r="F59" s="11">
        <f>SUM(F51:F58)</f>
        <v>730</v>
      </c>
      <c r="G59" s="37">
        <f>SUM(G51:G56)</f>
        <v>22.53</v>
      </c>
      <c r="H59" s="37">
        <f>SUM(H51:H56)</f>
        <v>23.179999999999996</v>
      </c>
      <c r="I59" s="37">
        <f>SUM(I51:I56)</f>
        <v>98.8</v>
      </c>
      <c r="J59" s="37">
        <f>SUM(J51:J56)</f>
        <v>712</v>
      </c>
      <c r="K59" s="16"/>
      <c r="L59" s="11">
        <f>SUM(L51:L58)</f>
        <v>124.66</v>
      </c>
    </row>
    <row r="60" spans="1:12" ht="15.75" customHeight="1" thickBot="1">
      <c r="A60" s="20">
        <f>A44</f>
        <v>1</v>
      </c>
      <c r="B60" s="21">
        <f>B44</f>
        <v>3</v>
      </c>
      <c r="C60" s="108" t="s">
        <v>4</v>
      </c>
      <c r="D60" s="109"/>
      <c r="E60" s="22"/>
      <c r="F60" s="23">
        <f>F50+F59</f>
        <v>1230</v>
      </c>
      <c r="G60" s="23">
        <f>G50+G59</f>
        <v>40.17</v>
      </c>
      <c r="H60" s="23">
        <f>H50+H59</f>
        <v>38.409999999999997</v>
      </c>
      <c r="I60" s="23">
        <f>I50+I59</f>
        <v>166.20999999999998</v>
      </c>
      <c r="J60" s="23">
        <f>J50+J59</f>
        <v>1189.73</v>
      </c>
      <c r="K60" s="23"/>
      <c r="L60" s="23">
        <f>L50+L59</f>
        <v>249.32</v>
      </c>
    </row>
    <row r="61" spans="1:12" ht="15">
      <c r="A61" s="12">
        <v>1</v>
      </c>
      <c r="B61" s="13">
        <v>4</v>
      </c>
      <c r="C61" s="41" t="s">
        <v>20</v>
      </c>
      <c r="D61" s="60" t="s">
        <v>21</v>
      </c>
      <c r="E61" s="61" t="s">
        <v>61</v>
      </c>
      <c r="F61" s="35">
        <v>200</v>
      </c>
      <c r="G61" s="57">
        <v>9.36</v>
      </c>
      <c r="H61" s="57">
        <v>11.39</v>
      </c>
      <c r="I61" s="57">
        <v>26.14</v>
      </c>
      <c r="J61" s="57">
        <v>244.51</v>
      </c>
      <c r="K61" s="62">
        <v>515</v>
      </c>
      <c r="L61" s="35">
        <v>124.66</v>
      </c>
    </row>
    <row r="62" spans="1:12" ht="15">
      <c r="A62" s="14"/>
      <c r="B62" s="7"/>
      <c r="C62" s="42"/>
      <c r="D62" s="43" t="s">
        <v>22</v>
      </c>
      <c r="E62" s="64" t="s">
        <v>40</v>
      </c>
      <c r="F62" s="36">
        <v>200</v>
      </c>
      <c r="G62" s="54">
        <v>0.1</v>
      </c>
      <c r="H62" s="54">
        <v>0.03</v>
      </c>
      <c r="I62" s="65">
        <v>10.67</v>
      </c>
      <c r="J62" s="54">
        <v>42.57</v>
      </c>
      <c r="K62" s="59">
        <v>302</v>
      </c>
      <c r="L62" s="27"/>
    </row>
    <row r="63" spans="1:12" ht="15">
      <c r="A63" s="14"/>
      <c r="B63" s="7"/>
      <c r="C63" s="42"/>
      <c r="D63" s="43" t="s">
        <v>23</v>
      </c>
      <c r="E63" s="64" t="s">
        <v>39</v>
      </c>
      <c r="F63" s="36">
        <v>50</v>
      </c>
      <c r="G63" s="65">
        <v>3.83</v>
      </c>
      <c r="H63" s="54">
        <v>0.49</v>
      </c>
      <c r="I63" s="54">
        <v>23.43</v>
      </c>
      <c r="J63" s="54">
        <v>113.98</v>
      </c>
      <c r="K63" s="59">
        <v>6</v>
      </c>
      <c r="L63" s="27"/>
    </row>
    <row r="64" spans="1:12" ht="15">
      <c r="A64" s="14"/>
      <c r="B64" s="7"/>
      <c r="C64" s="42"/>
      <c r="D64" s="43" t="s">
        <v>24</v>
      </c>
      <c r="E64" s="26" t="s">
        <v>52</v>
      </c>
      <c r="F64" s="27">
        <v>180</v>
      </c>
      <c r="G64" s="27">
        <v>0.7</v>
      </c>
      <c r="H64" s="27">
        <v>0.7</v>
      </c>
      <c r="I64" s="27">
        <v>17.11</v>
      </c>
      <c r="J64" s="27">
        <v>82.06</v>
      </c>
      <c r="K64" s="28">
        <v>338</v>
      </c>
      <c r="L64" s="27"/>
    </row>
    <row r="65" spans="1:12" ht="15">
      <c r="A65" s="14"/>
      <c r="B65" s="7"/>
      <c r="C65" s="42"/>
      <c r="D65" s="55" t="s">
        <v>73</v>
      </c>
      <c r="E65" s="26" t="s">
        <v>60</v>
      </c>
      <c r="F65" s="27">
        <v>20</v>
      </c>
      <c r="G65" s="27">
        <v>1.1599999999999999</v>
      </c>
      <c r="H65" s="27">
        <v>3.69</v>
      </c>
      <c r="I65" s="27">
        <v>8.3800000000000008</v>
      </c>
      <c r="J65" s="27">
        <v>71.37</v>
      </c>
      <c r="K65" s="28">
        <v>473</v>
      </c>
      <c r="L65" s="27"/>
    </row>
    <row r="66" spans="1:12" ht="15">
      <c r="A66" s="14"/>
      <c r="B66" s="7"/>
      <c r="C66" s="42"/>
      <c r="D66" s="44"/>
      <c r="E66" s="26"/>
      <c r="F66" s="27"/>
      <c r="G66" s="27"/>
      <c r="H66" s="27"/>
      <c r="I66" s="27"/>
      <c r="J66" s="27"/>
      <c r="K66" s="28"/>
      <c r="L66" s="27"/>
    </row>
    <row r="67" spans="1:12" ht="15">
      <c r="A67" s="15"/>
      <c r="B67" s="9"/>
      <c r="C67" s="45"/>
      <c r="D67" s="10" t="s">
        <v>32</v>
      </c>
      <c r="E67" s="3"/>
      <c r="F67" s="11">
        <f>SUM(F61:F66)</f>
        <v>650</v>
      </c>
      <c r="G67" s="11">
        <f>SUM(G61:G66)</f>
        <v>15.149999999999999</v>
      </c>
      <c r="H67" s="37">
        <f>SUM(H61:H66)</f>
        <v>16.3</v>
      </c>
      <c r="I67" s="11">
        <f>SUM(I61:I66)</f>
        <v>85.72999999999999</v>
      </c>
      <c r="J67" s="11">
        <f>SUM(J61:J66)</f>
        <v>554.49</v>
      </c>
      <c r="K67" s="16"/>
      <c r="L67" s="11">
        <f>SUM(L61:L66)</f>
        <v>124.66</v>
      </c>
    </row>
    <row r="68" spans="1:12" ht="15">
      <c r="A68" s="17">
        <f>A61</f>
        <v>1</v>
      </c>
      <c r="B68" s="5">
        <f>B61</f>
        <v>4</v>
      </c>
      <c r="C68" s="46" t="s">
        <v>25</v>
      </c>
      <c r="D68" s="43" t="s">
        <v>26</v>
      </c>
      <c r="E68" s="64" t="s">
        <v>41</v>
      </c>
      <c r="F68" s="58">
        <v>60</v>
      </c>
      <c r="G68" s="65">
        <v>0.84</v>
      </c>
      <c r="H68" s="65">
        <v>3.55</v>
      </c>
      <c r="I68" s="65">
        <v>4.9800000000000004</v>
      </c>
      <c r="J68" s="54">
        <v>55.23</v>
      </c>
      <c r="K68" s="59">
        <v>543</v>
      </c>
      <c r="L68" s="36">
        <v>124.66</v>
      </c>
    </row>
    <row r="69" spans="1:12" ht="15">
      <c r="A69" s="14"/>
      <c r="B69" s="7"/>
      <c r="C69" s="42"/>
      <c r="D69" s="43" t="s">
        <v>27</v>
      </c>
      <c r="E69" s="64" t="s">
        <v>51</v>
      </c>
      <c r="F69" s="58">
        <v>200</v>
      </c>
      <c r="G69" s="54">
        <v>2.5</v>
      </c>
      <c r="H69" s="54">
        <v>5.42</v>
      </c>
      <c r="I69" s="54">
        <v>10.46</v>
      </c>
      <c r="J69" s="54">
        <v>95.68</v>
      </c>
      <c r="K69" s="59">
        <v>204</v>
      </c>
      <c r="L69" s="36"/>
    </row>
    <row r="70" spans="1:12" ht="15">
      <c r="A70" s="14"/>
      <c r="B70" s="7"/>
      <c r="C70" s="42"/>
      <c r="D70" s="43" t="s">
        <v>28</v>
      </c>
      <c r="E70" s="64" t="s">
        <v>62</v>
      </c>
      <c r="F70" s="58">
        <v>90</v>
      </c>
      <c r="G70" s="54">
        <v>9.52</v>
      </c>
      <c r="H70" s="54">
        <v>12.56</v>
      </c>
      <c r="I70" s="54">
        <v>9.2100000000000009</v>
      </c>
      <c r="J70" s="54">
        <v>192.9</v>
      </c>
      <c r="K70" s="59">
        <v>62</v>
      </c>
      <c r="L70" s="36"/>
    </row>
    <row r="71" spans="1:12" ht="15">
      <c r="A71" s="14"/>
      <c r="B71" s="7"/>
      <c r="C71" s="42"/>
      <c r="D71" s="43" t="s">
        <v>29</v>
      </c>
      <c r="E71" s="64" t="s">
        <v>43</v>
      </c>
      <c r="F71" s="36">
        <v>150</v>
      </c>
      <c r="G71" s="65">
        <v>5.56</v>
      </c>
      <c r="H71" s="54">
        <v>2.91</v>
      </c>
      <c r="I71" s="54">
        <v>25.87</v>
      </c>
      <c r="J71" s="54">
        <v>151.91</v>
      </c>
      <c r="K71" s="59">
        <v>129</v>
      </c>
      <c r="L71" s="36"/>
    </row>
    <row r="72" spans="1:12" ht="15">
      <c r="A72" s="14"/>
      <c r="B72" s="7"/>
      <c r="C72" s="42"/>
      <c r="D72" s="43" t="s">
        <v>22</v>
      </c>
      <c r="E72" s="64" t="s">
        <v>45</v>
      </c>
      <c r="F72" s="36">
        <v>200</v>
      </c>
      <c r="G72" s="54">
        <v>0.01</v>
      </c>
      <c r="H72" s="54">
        <v>0</v>
      </c>
      <c r="I72" s="54">
        <v>10.71</v>
      </c>
      <c r="J72" s="54">
        <v>42.81</v>
      </c>
      <c r="K72" s="59">
        <v>241</v>
      </c>
      <c r="L72" s="27"/>
    </row>
    <row r="73" spans="1:12" ht="15">
      <c r="A73" s="14"/>
      <c r="B73" s="7"/>
      <c r="C73" s="42"/>
      <c r="D73" s="43" t="s">
        <v>30</v>
      </c>
      <c r="E73" s="64" t="s">
        <v>39</v>
      </c>
      <c r="F73" s="36">
        <v>60</v>
      </c>
      <c r="G73" s="54">
        <v>4.74</v>
      </c>
      <c r="H73" s="54">
        <v>0.6</v>
      </c>
      <c r="I73" s="54">
        <v>28.98</v>
      </c>
      <c r="J73" s="54">
        <v>141</v>
      </c>
      <c r="K73" s="59">
        <v>6</v>
      </c>
      <c r="L73" s="27"/>
    </row>
    <row r="74" spans="1:12" ht="15">
      <c r="A74" s="14"/>
      <c r="B74" s="7"/>
      <c r="C74" s="42"/>
      <c r="D74" s="43" t="s">
        <v>31</v>
      </c>
      <c r="E74" s="64" t="s">
        <v>44</v>
      </c>
      <c r="F74" s="36">
        <v>30</v>
      </c>
      <c r="G74" s="54">
        <v>1.778</v>
      </c>
      <c r="H74" s="54">
        <v>0.35</v>
      </c>
      <c r="I74" s="54">
        <v>11.61</v>
      </c>
      <c r="J74" s="54">
        <v>57.33</v>
      </c>
      <c r="K74" s="59">
        <v>7</v>
      </c>
      <c r="L74" s="27"/>
    </row>
    <row r="75" spans="1:12" ht="15">
      <c r="A75" s="14"/>
      <c r="B75" s="7"/>
      <c r="C75" s="42"/>
      <c r="D75" s="44"/>
      <c r="E75" s="26"/>
      <c r="F75" s="27"/>
      <c r="G75" s="27"/>
      <c r="H75" s="27"/>
      <c r="I75" s="27"/>
      <c r="J75" s="27"/>
      <c r="K75" s="28"/>
      <c r="L75" s="27"/>
    </row>
    <row r="76" spans="1:12" ht="15">
      <c r="A76" s="14"/>
      <c r="B76" s="7"/>
      <c r="C76" s="42"/>
      <c r="D76" s="44"/>
      <c r="E76" s="26"/>
      <c r="F76" s="27"/>
      <c r="G76" s="27"/>
      <c r="H76" s="27"/>
      <c r="I76" s="27"/>
      <c r="J76" s="27"/>
      <c r="K76" s="28"/>
      <c r="L76" s="27"/>
    </row>
    <row r="77" spans="1:12" ht="15">
      <c r="A77" s="15"/>
      <c r="B77" s="9"/>
      <c r="C77" s="45"/>
      <c r="D77" s="10" t="s">
        <v>32</v>
      </c>
      <c r="E77" s="3"/>
      <c r="F77" s="11">
        <f>SUM(F68:F76)</f>
        <v>790</v>
      </c>
      <c r="G77" s="37">
        <f>SUM(G68:G76)</f>
        <v>24.948</v>
      </c>
      <c r="H77" s="11">
        <f>SUM(H68:H76)</f>
        <v>25.390000000000004</v>
      </c>
      <c r="I77" s="37">
        <f>SUM(I68:I76)</f>
        <v>101.82000000000001</v>
      </c>
      <c r="J77" s="11">
        <f>SUM(J68:J76)</f>
        <v>736.86</v>
      </c>
      <c r="K77" s="16"/>
      <c r="L77" s="11">
        <f>SUM(L68:L76)</f>
        <v>124.66</v>
      </c>
    </row>
    <row r="78" spans="1:12" ht="15.75" customHeight="1" thickBot="1">
      <c r="A78" s="20">
        <f>A61</f>
        <v>1</v>
      </c>
      <c r="B78" s="21">
        <f>B61</f>
        <v>4</v>
      </c>
      <c r="C78" s="108" t="s">
        <v>4</v>
      </c>
      <c r="D78" s="109"/>
      <c r="E78" s="22"/>
      <c r="F78" s="23">
        <f>F67+F77</f>
        <v>1440</v>
      </c>
      <c r="G78" s="23">
        <f>G67+G77</f>
        <v>40.097999999999999</v>
      </c>
      <c r="H78" s="23">
        <f>H67+H77</f>
        <v>41.690000000000005</v>
      </c>
      <c r="I78" s="23">
        <f>I67+I77</f>
        <v>187.55</v>
      </c>
      <c r="J78" s="23">
        <f>J67+J77</f>
        <v>1291.3499999999999</v>
      </c>
      <c r="K78" s="23"/>
      <c r="L78" s="23">
        <f>L67+L77</f>
        <v>249.32</v>
      </c>
    </row>
    <row r="79" spans="1:12" ht="15">
      <c r="A79" s="12">
        <v>1</v>
      </c>
      <c r="B79" s="13">
        <v>5</v>
      </c>
      <c r="C79" s="41" t="s">
        <v>20</v>
      </c>
      <c r="D79" s="60" t="s">
        <v>26</v>
      </c>
      <c r="E79" s="64" t="s">
        <v>71</v>
      </c>
      <c r="F79" s="36">
        <v>100</v>
      </c>
      <c r="G79" s="57">
        <v>1.46</v>
      </c>
      <c r="H79" s="57">
        <v>0.1</v>
      </c>
      <c r="I79" s="57">
        <v>8.5399999999999991</v>
      </c>
      <c r="J79" s="57">
        <v>40.9</v>
      </c>
      <c r="K79" s="62">
        <v>1</v>
      </c>
      <c r="L79" s="35">
        <v>124.66</v>
      </c>
    </row>
    <row r="80" spans="1:12" ht="15">
      <c r="A80" s="14"/>
      <c r="B80" s="7"/>
      <c r="C80" s="42"/>
      <c r="D80" s="71" t="s">
        <v>21</v>
      </c>
      <c r="E80" s="64" t="s">
        <v>46</v>
      </c>
      <c r="F80" s="36">
        <v>150</v>
      </c>
      <c r="G80" s="54">
        <v>10.17</v>
      </c>
      <c r="H80" s="54">
        <v>11.92</v>
      </c>
      <c r="I80" s="54">
        <v>24.42</v>
      </c>
      <c r="J80" s="54">
        <v>245.64</v>
      </c>
      <c r="K80" s="59">
        <v>468</v>
      </c>
      <c r="L80" s="27"/>
    </row>
    <row r="81" spans="1:12" ht="15">
      <c r="A81" s="14"/>
      <c r="B81" s="7"/>
      <c r="C81" s="42"/>
      <c r="D81" s="71" t="s">
        <v>26</v>
      </c>
      <c r="E81" s="69" t="s">
        <v>68</v>
      </c>
      <c r="F81" s="36">
        <v>60</v>
      </c>
      <c r="G81" s="54">
        <v>4.96</v>
      </c>
      <c r="H81" s="54">
        <v>7.11</v>
      </c>
      <c r="I81" s="54">
        <v>0.71</v>
      </c>
      <c r="J81" s="54">
        <v>92.19</v>
      </c>
      <c r="K81" s="59">
        <v>925</v>
      </c>
      <c r="L81" s="27"/>
    </row>
    <row r="82" spans="1:12" ht="15">
      <c r="A82" s="14"/>
      <c r="B82" s="7"/>
      <c r="C82" s="42"/>
      <c r="D82" s="43" t="s">
        <v>22</v>
      </c>
      <c r="E82" s="56" t="s">
        <v>47</v>
      </c>
      <c r="F82" s="36">
        <v>200</v>
      </c>
      <c r="G82" s="54">
        <v>0.31</v>
      </c>
      <c r="H82" s="54">
        <v>0.44</v>
      </c>
      <c r="I82" s="54">
        <v>11.14</v>
      </c>
      <c r="J82" s="54">
        <v>44.22</v>
      </c>
      <c r="K82" s="59">
        <v>301</v>
      </c>
      <c r="L82" s="27"/>
    </row>
    <row r="83" spans="1:12" ht="15">
      <c r="A83" s="14"/>
      <c r="B83" s="7"/>
      <c r="C83" s="42"/>
      <c r="D83" s="43" t="s">
        <v>23</v>
      </c>
      <c r="E83" s="64" t="s">
        <v>39</v>
      </c>
      <c r="F83" s="36">
        <v>40</v>
      </c>
      <c r="G83" s="54">
        <v>3.16</v>
      </c>
      <c r="H83" s="54">
        <v>0.4</v>
      </c>
      <c r="I83" s="54">
        <v>19.32</v>
      </c>
      <c r="J83" s="59">
        <v>94</v>
      </c>
      <c r="K83" s="59">
        <v>6</v>
      </c>
      <c r="L83" s="27"/>
    </row>
    <row r="84" spans="1:12" ht="15">
      <c r="A84" s="14"/>
      <c r="B84" s="7"/>
      <c r="C84" s="42"/>
      <c r="D84" s="44"/>
      <c r="E84" s="26"/>
      <c r="F84" s="27"/>
      <c r="G84" s="27"/>
      <c r="H84" s="27"/>
      <c r="I84" s="27"/>
      <c r="J84" s="27"/>
      <c r="K84" s="28"/>
      <c r="L84" s="27"/>
    </row>
    <row r="85" spans="1:12" ht="15">
      <c r="A85" s="14"/>
      <c r="B85" s="7"/>
      <c r="C85" s="42"/>
      <c r="D85" s="44"/>
      <c r="E85" s="26"/>
      <c r="F85" s="27"/>
      <c r="G85" s="27"/>
      <c r="H85" s="27"/>
      <c r="I85" s="27"/>
      <c r="J85" s="27"/>
      <c r="K85" s="28"/>
      <c r="L85" s="27"/>
    </row>
    <row r="86" spans="1:12" ht="15">
      <c r="A86" s="15"/>
      <c r="B86" s="9"/>
      <c r="C86" s="45"/>
      <c r="D86" s="10" t="s">
        <v>32</v>
      </c>
      <c r="E86" s="3"/>
      <c r="F86" s="11">
        <f>SUM(F79:F85)</f>
        <v>550</v>
      </c>
      <c r="G86" s="11">
        <f>SUM(G79:G85)</f>
        <v>20.059999999999999</v>
      </c>
      <c r="H86" s="11">
        <f>SUM(H79:H85)</f>
        <v>19.97</v>
      </c>
      <c r="I86" s="11">
        <f>SUM(I79:I85)</f>
        <v>64.13</v>
      </c>
      <c r="J86" s="11">
        <f>SUM(J79:J85)</f>
        <v>516.94999999999993</v>
      </c>
      <c r="K86" s="16"/>
      <c r="L86" s="11">
        <f>SUM(L79:L85)</f>
        <v>124.66</v>
      </c>
    </row>
    <row r="87" spans="1:12" ht="15">
      <c r="A87" s="17">
        <f>A79</f>
        <v>1</v>
      </c>
      <c r="B87" s="5">
        <f>B79</f>
        <v>5</v>
      </c>
      <c r="C87" s="46" t="s">
        <v>25</v>
      </c>
      <c r="D87" s="43" t="s">
        <v>26</v>
      </c>
      <c r="E87" s="26" t="s">
        <v>70</v>
      </c>
      <c r="F87" s="36">
        <v>60</v>
      </c>
      <c r="G87" s="54">
        <v>0.64</v>
      </c>
      <c r="H87" s="54">
        <v>0</v>
      </c>
      <c r="I87" s="54">
        <v>1.4</v>
      </c>
      <c r="J87" s="54">
        <v>8.15</v>
      </c>
      <c r="K87" s="59">
        <v>1</v>
      </c>
      <c r="L87" s="36">
        <v>124.66</v>
      </c>
    </row>
    <row r="88" spans="1:12" ht="15">
      <c r="A88" s="14"/>
      <c r="B88" s="7"/>
      <c r="C88" s="42"/>
      <c r="D88" s="43" t="s">
        <v>27</v>
      </c>
      <c r="E88" s="69" t="s">
        <v>48</v>
      </c>
      <c r="F88" s="36">
        <v>200</v>
      </c>
      <c r="G88" s="54">
        <v>2.5499999999999998</v>
      </c>
      <c r="H88" s="54">
        <v>7.98</v>
      </c>
      <c r="I88" s="54">
        <v>9.98</v>
      </c>
      <c r="J88" s="54">
        <v>123.44</v>
      </c>
      <c r="K88" s="36">
        <v>124</v>
      </c>
      <c r="L88" s="36"/>
    </row>
    <row r="89" spans="1:12" ht="15">
      <c r="A89" s="14"/>
      <c r="B89" s="7"/>
      <c r="C89" s="42"/>
      <c r="D89" s="43" t="s">
        <v>28</v>
      </c>
      <c r="E89" s="69" t="s">
        <v>38</v>
      </c>
      <c r="F89" s="36">
        <v>150</v>
      </c>
      <c r="G89" s="54">
        <v>13</v>
      </c>
      <c r="H89" s="54">
        <v>14.64</v>
      </c>
      <c r="I89" s="54">
        <v>31.57</v>
      </c>
      <c r="J89" s="54">
        <v>323.31</v>
      </c>
      <c r="K89" s="36">
        <v>492</v>
      </c>
      <c r="L89" s="36"/>
    </row>
    <row r="90" spans="1:12" ht="15">
      <c r="A90" s="14"/>
      <c r="B90" s="7"/>
      <c r="C90" s="42"/>
      <c r="D90" s="43" t="s">
        <v>29</v>
      </c>
      <c r="E90" s="26"/>
      <c r="F90" s="27"/>
      <c r="G90" s="27"/>
      <c r="H90" s="27"/>
      <c r="I90" s="27"/>
      <c r="J90" s="27"/>
      <c r="K90" s="28"/>
      <c r="L90" s="27"/>
    </row>
    <row r="91" spans="1:12" ht="15">
      <c r="A91" s="14"/>
      <c r="B91" s="7"/>
      <c r="C91" s="42"/>
      <c r="D91" s="43" t="s">
        <v>22</v>
      </c>
      <c r="E91" s="69" t="s">
        <v>40</v>
      </c>
      <c r="F91" s="36">
        <v>200</v>
      </c>
      <c r="G91" s="54">
        <v>0.1</v>
      </c>
      <c r="H91" s="54">
        <v>0.03</v>
      </c>
      <c r="I91" s="54">
        <v>10.67</v>
      </c>
      <c r="J91" s="54">
        <v>42.57</v>
      </c>
      <c r="K91" s="36">
        <v>685</v>
      </c>
      <c r="L91" s="27"/>
    </row>
    <row r="92" spans="1:12" ht="15">
      <c r="A92" s="14"/>
      <c r="B92" s="7"/>
      <c r="C92" s="42"/>
      <c r="D92" s="43" t="s">
        <v>30</v>
      </c>
      <c r="E92" s="69" t="s">
        <v>39</v>
      </c>
      <c r="F92" s="36">
        <v>50</v>
      </c>
      <c r="G92" s="54">
        <v>3.83</v>
      </c>
      <c r="H92" s="54">
        <v>0.49</v>
      </c>
      <c r="I92" s="54">
        <v>23.43</v>
      </c>
      <c r="J92" s="54">
        <v>113.98</v>
      </c>
      <c r="K92" s="36">
        <v>6</v>
      </c>
      <c r="L92" s="27"/>
    </row>
    <row r="93" spans="1:12" ht="15">
      <c r="A93" s="14"/>
      <c r="B93" s="7"/>
      <c r="C93" s="42"/>
      <c r="D93" s="43" t="s">
        <v>31</v>
      </c>
      <c r="E93" s="64" t="s">
        <v>44</v>
      </c>
      <c r="F93" s="36">
        <v>50</v>
      </c>
      <c r="G93" s="54">
        <v>2.96</v>
      </c>
      <c r="H93" s="54">
        <v>0.57999999999999996</v>
      </c>
      <c r="I93" s="54">
        <v>19.350000000000001</v>
      </c>
      <c r="J93" s="54">
        <v>95.55</v>
      </c>
      <c r="K93" s="36">
        <v>7</v>
      </c>
      <c r="L93" s="27"/>
    </row>
    <row r="94" spans="1:12" ht="15">
      <c r="A94" s="14"/>
      <c r="B94" s="7"/>
      <c r="C94" s="42"/>
      <c r="D94" s="44"/>
      <c r="E94" s="26"/>
      <c r="F94" s="27"/>
      <c r="G94" s="27"/>
      <c r="H94" s="27"/>
      <c r="I94" s="27"/>
      <c r="J94" s="27"/>
      <c r="K94" s="28"/>
      <c r="L94" s="27"/>
    </row>
    <row r="95" spans="1:12" ht="15">
      <c r="A95" s="14"/>
      <c r="B95" s="7"/>
      <c r="C95" s="42"/>
      <c r="D95" s="44"/>
      <c r="E95" s="26"/>
      <c r="F95" s="27"/>
      <c r="G95" s="27"/>
      <c r="H95" s="27"/>
      <c r="I95" s="27"/>
      <c r="J95" s="27"/>
      <c r="K95" s="28"/>
      <c r="L95" s="27"/>
    </row>
    <row r="96" spans="1:12" ht="15">
      <c r="A96" s="15"/>
      <c r="B96" s="9"/>
      <c r="C96" s="45"/>
      <c r="D96" s="10" t="s">
        <v>32</v>
      </c>
      <c r="E96" s="3"/>
      <c r="F96" s="11">
        <f>SUM(F87:F95)</f>
        <v>710</v>
      </c>
      <c r="G96" s="11">
        <f>SUM(G87:G95)</f>
        <v>23.080000000000005</v>
      </c>
      <c r="H96" s="11">
        <f>SUM(H87:H95)</f>
        <v>23.72</v>
      </c>
      <c r="I96" s="37">
        <f>SUM(I87:I95)</f>
        <v>96.4</v>
      </c>
      <c r="J96" s="37">
        <f>SUM(J87:J95)</f>
        <v>706.99999999999989</v>
      </c>
      <c r="K96" s="16"/>
      <c r="L96" s="11">
        <f>SUM(L87:L95)</f>
        <v>124.66</v>
      </c>
    </row>
    <row r="97" spans="1:12" ht="15.75" customHeight="1" thickBot="1">
      <c r="A97" s="20">
        <f>A79</f>
        <v>1</v>
      </c>
      <c r="B97" s="21">
        <f>B79</f>
        <v>5</v>
      </c>
      <c r="C97" s="108" t="s">
        <v>4</v>
      </c>
      <c r="D97" s="109"/>
      <c r="E97" s="22"/>
      <c r="F97" s="23">
        <f>F86+F96</f>
        <v>1260</v>
      </c>
      <c r="G97" s="23">
        <f>G86+G96</f>
        <v>43.14</v>
      </c>
      <c r="H97" s="23">
        <f>H86+H96</f>
        <v>43.69</v>
      </c>
      <c r="I97" s="23">
        <f>I86+I96</f>
        <v>160.53</v>
      </c>
      <c r="J97" s="23">
        <f>J86+J96</f>
        <v>1223.9499999999998</v>
      </c>
      <c r="K97" s="23"/>
      <c r="L97" s="23">
        <f>L86+L96</f>
        <v>249.32</v>
      </c>
    </row>
    <row r="98" spans="1:12" ht="15">
      <c r="A98" s="12">
        <v>2</v>
      </c>
      <c r="B98" s="13">
        <v>1</v>
      </c>
      <c r="C98" s="41" t="s">
        <v>20</v>
      </c>
      <c r="D98" s="72" t="s">
        <v>21</v>
      </c>
      <c r="E98" s="73" t="s">
        <v>63</v>
      </c>
      <c r="F98" s="47">
        <v>200</v>
      </c>
      <c r="G98" s="74">
        <v>6.64</v>
      </c>
      <c r="H98" s="74">
        <v>7.65</v>
      </c>
      <c r="I98" s="74">
        <v>30.37</v>
      </c>
      <c r="J98" s="74">
        <v>216.83</v>
      </c>
      <c r="K98" s="75">
        <v>653</v>
      </c>
      <c r="L98" s="35">
        <v>124.66</v>
      </c>
    </row>
    <row r="99" spans="1:12" ht="15">
      <c r="A99" s="14"/>
      <c r="B99" s="7"/>
      <c r="C99" s="42"/>
      <c r="D99" s="76" t="s">
        <v>23</v>
      </c>
      <c r="E99" s="73" t="s">
        <v>75</v>
      </c>
      <c r="F99" s="47">
        <v>50</v>
      </c>
      <c r="G99" s="50">
        <v>5</v>
      </c>
      <c r="H99" s="50">
        <v>7</v>
      </c>
      <c r="I99" s="50">
        <v>17</v>
      </c>
      <c r="J99" s="50">
        <v>152</v>
      </c>
      <c r="K99" s="47">
        <v>380</v>
      </c>
      <c r="L99" s="27"/>
    </row>
    <row r="100" spans="1:12" ht="15">
      <c r="A100" s="14"/>
      <c r="B100" s="7"/>
      <c r="C100" s="42"/>
      <c r="D100" s="76" t="s">
        <v>22</v>
      </c>
      <c r="E100" s="56" t="s">
        <v>47</v>
      </c>
      <c r="F100" s="36">
        <v>200</v>
      </c>
      <c r="G100" s="54">
        <v>0.31</v>
      </c>
      <c r="H100" s="54">
        <v>0.44</v>
      </c>
      <c r="I100" s="54">
        <v>11.14</v>
      </c>
      <c r="J100" s="54">
        <v>44.22</v>
      </c>
      <c r="K100" s="48">
        <v>301</v>
      </c>
      <c r="L100" s="27"/>
    </row>
    <row r="101" spans="1:12" ht="15">
      <c r="A101" s="14"/>
      <c r="B101" s="7"/>
      <c r="C101" s="42"/>
      <c r="D101" s="76" t="s">
        <v>23</v>
      </c>
      <c r="E101" s="73" t="s">
        <v>39</v>
      </c>
      <c r="F101" s="47">
        <v>50</v>
      </c>
      <c r="G101" s="51">
        <v>4</v>
      </c>
      <c r="H101" s="50">
        <v>0</v>
      </c>
      <c r="I101" s="50">
        <v>23</v>
      </c>
      <c r="J101" s="50">
        <v>114</v>
      </c>
      <c r="K101" s="48">
        <v>6</v>
      </c>
      <c r="L101" s="27"/>
    </row>
    <row r="102" spans="1:12" ht="15">
      <c r="A102" s="14"/>
      <c r="B102" s="7"/>
      <c r="C102" s="42"/>
      <c r="D102" s="55"/>
      <c r="E102" s="77"/>
      <c r="F102" s="78"/>
      <c r="G102" s="79"/>
      <c r="H102" s="80"/>
      <c r="I102" s="79"/>
      <c r="J102" s="79"/>
      <c r="K102" s="81"/>
      <c r="L102" s="27"/>
    </row>
    <row r="103" spans="1:12" ht="15">
      <c r="A103" s="14"/>
      <c r="B103" s="7"/>
      <c r="C103" s="42"/>
      <c r="D103" s="55"/>
      <c r="E103" s="73"/>
      <c r="F103" s="47"/>
      <c r="G103" s="50"/>
      <c r="H103" s="50"/>
      <c r="I103" s="50"/>
      <c r="J103" s="50"/>
      <c r="K103" s="48"/>
      <c r="L103" s="27"/>
    </row>
    <row r="104" spans="1:12" ht="15">
      <c r="A104" s="15"/>
      <c r="B104" s="9"/>
      <c r="C104" s="45"/>
      <c r="D104" s="100" t="s">
        <v>32</v>
      </c>
      <c r="E104" s="101"/>
      <c r="F104" s="102">
        <f>SUM(F98:F103)</f>
        <v>500</v>
      </c>
      <c r="G104" s="103">
        <f>SUM(G98:G103)</f>
        <v>15.950000000000001</v>
      </c>
      <c r="H104" s="103">
        <f>SUM(H98:H103)</f>
        <v>15.09</v>
      </c>
      <c r="I104" s="103">
        <f>SUM(I98:I103)</f>
        <v>81.510000000000005</v>
      </c>
      <c r="J104" s="103">
        <f>SUM(J98:J103)</f>
        <v>527.05000000000007</v>
      </c>
      <c r="K104" s="104"/>
      <c r="L104" s="105">
        <f>SUM(L98:L103)</f>
        <v>124.66</v>
      </c>
    </row>
    <row r="105" spans="1:12" ht="15">
      <c r="A105" s="17">
        <f>A98</f>
        <v>2</v>
      </c>
      <c r="B105" s="5">
        <f>B98</f>
        <v>1</v>
      </c>
      <c r="C105" s="46" t="s">
        <v>25</v>
      </c>
      <c r="D105" s="87" t="s">
        <v>26</v>
      </c>
      <c r="E105" s="73" t="s">
        <v>70</v>
      </c>
      <c r="F105" s="47">
        <v>60</v>
      </c>
      <c r="G105" s="50">
        <v>1</v>
      </c>
      <c r="H105" s="50">
        <v>0</v>
      </c>
      <c r="I105" s="50">
        <v>1</v>
      </c>
      <c r="J105" s="50">
        <v>8</v>
      </c>
      <c r="K105" s="48">
        <v>2</v>
      </c>
      <c r="L105" s="36">
        <v>124.66</v>
      </c>
    </row>
    <row r="106" spans="1:12" ht="15">
      <c r="A106" s="14"/>
      <c r="B106" s="7"/>
      <c r="C106" s="42"/>
      <c r="D106" s="76" t="s">
        <v>27</v>
      </c>
      <c r="E106" s="56" t="s">
        <v>53</v>
      </c>
      <c r="F106" s="47">
        <v>200</v>
      </c>
      <c r="G106" s="50">
        <v>1</v>
      </c>
      <c r="H106" s="50">
        <v>9</v>
      </c>
      <c r="I106" s="51">
        <v>9</v>
      </c>
      <c r="J106" s="50">
        <v>118</v>
      </c>
      <c r="K106" s="47">
        <v>28</v>
      </c>
      <c r="L106" s="36"/>
    </row>
    <row r="107" spans="1:12" ht="15">
      <c r="A107" s="14"/>
      <c r="B107" s="7"/>
      <c r="C107" s="42"/>
      <c r="D107" s="76" t="s">
        <v>28</v>
      </c>
      <c r="E107" s="56" t="s">
        <v>54</v>
      </c>
      <c r="F107" s="47">
        <v>90</v>
      </c>
      <c r="G107" s="50">
        <v>11</v>
      </c>
      <c r="H107" s="50">
        <v>9</v>
      </c>
      <c r="I107" s="50">
        <v>13</v>
      </c>
      <c r="J107" s="50">
        <v>176</v>
      </c>
      <c r="K107" s="47">
        <v>77</v>
      </c>
      <c r="L107" s="36"/>
    </row>
    <row r="108" spans="1:12" ht="15">
      <c r="A108" s="14"/>
      <c r="B108" s="7"/>
      <c r="C108" s="42"/>
      <c r="D108" s="76" t="s">
        <v>29</v>
      </c>
      <c r="E108" s="56" t="s">
        <v>55</v>
      </c>
      <c r="F108" s="47">
        <v>150</v>
      </c>
      <c r="G108" s="50">
        <v>4.09</v>
      </c>
      <c r="H108" s="50">
        <v>5.27</v>
      </c>
      <c r="I108" s="50">
        <v>37</v>
      </c>
      <c r="J108" s="50">
        <v>212</v>
      </c>
      <c r="K108" s="47">
        <v>180</v>
      </c>
      <c r="L108" s="36"/>
    </row>
    <row r="109" spans="1:12" ht="15">
      <c r="A109" s="14"/>
      <c r="B109" s="7"/>
      <c r="C109" s="42"/>
      <c r="D109" s="76" t="s">
        <v>30</v>
      </c>
      <c r="E109" s="73" t="s">
        <v>39</v>
      </c>
      <c r="F109" s="88">
        <v>30</v>
      </c>
      <c r="G109" s="50">
        <v>2</v>
      </c>
      <c r="H109" s="50">
        <v>0</v>
      </c>
      <c r="I109" s="50">
        <v>15</v>
      </c>
      <c r="J109" s="50">
        <v>71.040000000000006</v>
      </c>
      <c r="K109" s="48">
        <v>6</v>
      </c>
      <c r="L109" s="27"/>
    </row>
    <row r="110" spans="1:12" ht="15">
      <c r="A110" s="14"/>
      <c r="B110" s="7"/>
      <c r="C110" s="42"/>
      <c r="D110" s="76" t="s">
        <v>31</v>
      </c>
      <c r="E110" s="73" t="s">
        <v>44</v>
      </c>
      <c r="F110" s="88">
        <v>40</v>
      </c>
      <c r="G110" s="50">
        <v>2</v>
      </c>
      <c r="H110" s="50">
        <v>0</v>
      </c>
      <c r="I110" s="50">
        <v>15</v>
      </c>
      <c r="J110" s="50">
        <v>76</v>
      </c>
      <c r="K110" s="48">
        <v>7</v>
      </c>
      <c r="L110" s="27"/>
    </row>
    <row r="111" spans="1:12" ht="15">
      <c r="A111" s="14"/>
      <c r="B111" s="7"/>
      <c r="C111" s="42"/>
      <c r="D111" s="55" t="s">
        <v>22</v>
      </c>
      <c r="E111" s="73" t="s">
        <v>45</v>
      </c>
      <c r="F111" s="89">
        <v>200</v>
      </c>
      <c r="G111" s="50">
        <v>0</v>
      </c>
      <c r="H111" s="50">
        <v>0</v>
      </c>
      <c r="I111" s="50">
        <v>11</v>
      </c>
      <c r="J111" s="50">
        <v>43</v>
      </c>
      <c r="K111" s="48">
        <v>241</v>
      </c>
      <c r="L111" s="27"/>
    </row>
    <row r="112" spans="1:12" ht="15">
      <c r="A112" s="14"/>
      <c r="B112" s="7"/>
      <c r="C112" s="42"/>
      <c r="D112" s="55" t="s">
        <v>64</v>
      </c>
      <c r="E112" s="73" t="s">
        <v>65</v>
      </c>
      <c r="F112" s="47">
        <v>200</v>
      </c>
      <c r="G112" s="50">
        <v>1</v>
      </c>
      <c r="H112" s="50">
        <v>0</v>
      </c>
      <c r="I112" s="50">
        <v>20.53</v>
      </c>
      <c r="J112" s="50">
        <v>83</v>
      </c>
      <c r="K112" s="48">
        <v>343</v>
      </c>
      <c r="L112" s="27"/>
    </row>
    <row r="113" spans="1:12" ht="15">
      <c r="A113" s="14"/>
      <c r="B113" s="7"/>
      <c r="C113" s="42"/>
      <c r="D113" s="55"/>
      <c r="E113" s="73"/>
      <c r="F113" s="47"/>
      <c r="G113" s="47"/>
      <c r="H113" s="47"/>
      <c r="I113" s="47"/>
      <c r="J113" s="47"/>
      <c r="K113" s="48"/>
      <c r="L113" s="27"/>
    </row>
    <row r="114" spans="1:12" ht="15">
      <c r="A114" s="15"/>
      <c r="B114" s="9"/>
      <c r="C114" s="45"/>
      <c r="D114" s="82" t="s">
        <v>32</v>
      </c>
      <c r="E114" s="83"/>
      <c r="F114" s="84">
        <f>SUM(F105:F112)</f>
        <v>970</v>
      </c>
      <c r="G114" s="85">
        <f>SUM(G105:G112)</f>
        <v>22.09</v>
      </c>
      <c r="H114" s="85">
        <f>SUM(H105:H112)</f>
        <v>23.27</v>
      </c>
      <c r="I114" s="85">
        <f>SUM(I105:I112)</f>
        <v>121.53</v>
      </c>
      <c r="J114" s="85">
        <f>SUM(J105:J112)</f>
        <v>787.04</v>
      </c>
      <c r="K114" s="86"/>
      <c r="L114" s="11">
        <f>SUM(L105:L113)</f>
        <v>124.66</v>
      </c>
    </row>
    <row r="115" spans="1:12" ht="15.75" thickBot="1">
      <c r="A115" s="20">
        <f>A98</f>
        <v>2</v>
      </c>
      <c r="B115" s="21">
        <f>B98</f>
        <v>1</v>
      </c>
      <c r="C115" s="108" t="s">
        <v>4</v>
      </c>
      <c r="D115" s="109"/>
      <c r="E115" s="22"/>
      <c r="F115" s="23">
        <f>F104+F114</f>
        <v>1470</v>
      </c>
      <c r="G115" s="23">
        <f>G104+G114</f>
        <v>38.04</v>
      </c>
      <c r="H115" s="23">
        <f>H104+H114</f>
        <v>38.36</v>
      </c>
      <c r="I115" s="23">
        <f>I104+I114</f>
        <v>203.04000000000002</v>
      </c>
      <c r="J115" s="23">
        <f>J104+J114</f>
        <v>1314.0900000000001</v>
      </c>
      <c r="K115" s="23"/>
      <c r="L115" s="23">
        <f>L104+L114</f>
        <v>249.32</v>
      </c>
    </row>
    <row r="116" spans="1:12" ht="15">
      <c r="A116" s="6">
        <v>2</v>
      </c>
      <c r="B116" s="7">
        <v>2</v>
      </c>
      <c r="C116" s="41" t="s">
        <v>20</v>
      </c>
      <c r="D116" s="72" t="s">
        <v>21</v>
      </c>
      <c r="E116" s="73" t="s">
        <v>62</v>
      </c>
      <c r="F116" s="58">
        <v>90</v>
      </c>
      <c r="G116" s="54">
        <v>9.52</v>
      </c>
      <c r="H116" s="54">
        <v>12.56</v>
      </c>
      <c r="I116" s="54">
        <v>9.2100000000000009</v>
      </c>
      <c r="J116" s="54">
        <v>192.9</v>
      </c>
      <c r="K116" s="59">
        <v>62</v>
      </c>
      <c r="L116" s="35">
        <v>124.66</v>
      </c>
    </row>
    <row r="117" spans="1:12" ht="15">
      <c r="A117" s="6"/>
      <c r="B117" s="7"/>
      <c r="C117" s="42"/>
      <c r="D117" s="90" t="s">
        <v>21</v>
      </c>
      <c r="E117" s="73" t="s">
        <v>43</v>
      </c>
      <c r="F117" s="36">
        <v>150</v>
      </c>
      <c r="G117" s="54">
        <v>5.56</v>
      </c>
      <c r="H117" s="65">
        <v>2.91</v>
      </c>
      <c r="I117" s="54">
        <v>25.87</v>
      </c>
      <c r="J117" s="54">
        <v>151.91</v>
      </c>
      <c r="K117" s="59">
        <v>516</v>
      </c>
      <c r="L117" s="27"/>
    </row>
    <row r="118" spans="1:12" ht="15">
      <c r="A118" s="6"/>
      <c r="B118" s="7"/>
      <c r="C118" s="42"/>
      <c r="D118" s="76" t="s">
        <v>22</v>
      </c>
      <c r="E118" s="73" t="s">
        <v>40</v>
      </c>
      <c r="F118" s="47">
        <v>200</v>
      </c>
      <c r="G118" s="50">
        <v>0</v>
      </c>
      <c r="H118" s="50">
        <v>0</v>
      </c>
      <c r="I118" s="50">
        <v>11</v>
      </c>
      <c r="J118" s="50">
        <v>43</v>
      </c>
      <c r="K118" s="91">
        <v>302</v>
      </c>
      <c r="L118" s="27"/>
    </row>
    <row r="119" spans="1:12" ht="15">
      <c r="A119" s="6"/>
      <c r="B119" s="7"/>
      <c r="C119" s="42"/>
      <c r="D119" s="76" t="s">
        <v>23</v>
      </c>
      <c r="E119" s="73" t="s">
        <v>39</v>
      </c>
      <c r="F119" s="47">
        <v>60</v>
      </c>
      <c r="G119" s="50">
        <v>5</v>
      </c>
      <c r="H119" s="50">
        <v>1</v>
      </c>
      <c r="I119" s="50">
        <v>29</v>
      </c>
      <c r="J119" s="50">
        <v>141</v>
      </c>
      <c r="K119" s="92">
        <v>6</v>
      </c>
      <c r="L119" s="27"/>
    </row>
    <row r="120" spans="1:12" ht="15">
      <c r="A120" s="6"/>
      <c r="B120" s="7"/>
      <c r="C120" s="42"/>
      <c r="D120" s="43" t="s">
        <v>24</v>
      </c>
      <c r="E120" s="26"/>
      <c r="F120" s="27"/>
      <c r="G120" s="52"/>
      <c r="H120" s="52"/>
      <c r="I120" s="52"/>
      <c r="J120" s="52"/>
      <c r="K120" s="93"/>
      <c r="L120" s="27"/>
    </row>
    <row r="121" spans="1:12" ht="15">
      <c r="A121" s="6"/>
      <c r="B121" s="7"/>
      <c r="C121" s="42"/>
      <c r="D121" s="44"/>
      <c r="E121" s="26"/>
      <c r="F121" s="27"/>
      <c r="G121" s="52"/>
      <c r="H121" s="52"/>
      <c r="I121" s="52"/>
      <c r="J121" s="52"/>
      <c r="K121" s="93"/>
      <c r="L121" s="27"/>
    </row>
    <row r="122" spans="1:12" ht="15">
      <c r="A122" s="6"/>
      <c r="B122" s="7"/>
      <c r="C122" s="42"/>
      <c r="D122" s="44"/>
      <c r="E122" s="26"/>
      <c r="F122" s="27"/>
      <c r="G122" s="52"/>
      <c r="H122" s="52"/>
      <c r="I122" s="52"/>
      <c r="J122" s="52"/>
      <c r="K122" s="93"/>
      <c r="L122" s="27"/>
    </row>
    <row r="123" spans="1:12" ht="15">
      <c r="A123" s="8"/>
      <c r="B123" s="9"/>
      <c r="C123" s="45"/>
      <c r="D123" s="10" t="s">
        <v>32</v>
      </c>
      <c r="E123" s="3"/>
      <c r="F123" s="11">
        <f>SUM(F116:F122)</f>
        <v>500</v>
      </c>
      <c r="G123" s="37">
        <f>SUM(G116:G122)</f>
        <v>20.079999999999998</v>
      </c>
      <c r="H123" s="37">
        <f>SUM(H116:H122)</f>
        <v>16.47</v>
      </c>
      <c r="I123" s="37">
        <f>SUM(I116:I122)</f>
        <v>75.08</v>
      </c>
      <c r="J123" s="37">
        <f>SUM(J116:J122)</f>
        <v>528.80999999999995</v>
      </c>
      <c r="K123" s="94"/>
      <c r="L123" s="11">
        <f>SUM(L116:L122)</f>
        <v>124.66</v>
      </c>
    </row>
    <row r="124" spans="1:12" ht="15">
      <c r="A124" s="5">
        <f>A116</f>
        <v>2</v>
      </c>
      <c r="B124" s="5">
        <f>B116</f>
        <v>2</v>
      </c>
      <c r="C124" s="46" t="s">
        <v>25</v>
      </c>
      <c r="D124" s="87" t="s">
        <v>26</v>
      </c>
      <c r="E124" s="73" t="s">
        <v>70</v>
      </c>
      <c r="F124" s="47">
        <v>60</v>
      </c>
      <c r="G124" s="50">
        <v>1</v>
      </c>
      <c r="H124" s="50">
        <v>0</v>
      </c>
      <c r="I124" s="50">
        <v>1</v>
      </c>
      <c r="J124" s="50">
        <v>8</v>
      </c>
      <c r="K124" s="92">
        <v>2</v>
      </c>
      <c r="L124" s="36">
        <v>124.66</v>
      </c>
    </row>
    <row r="125" spans="1:12" ht="15">
      <c r="A125" s="6"/>
      <c r="B125" s="7"/>
      <c r="C125" s="42"/>
      <c r="D125" s="76" t="s">
        <v>27</v>
      </c>
      <c r="E125" s="73" t="s">
        <v>66</v>
      </c>
      <c r="F125" s="47">
        <v>200</v>
      </c>
      <c r="G125" s="50">
        <v>4.76</v>
      </c>
      <c r="H125" s="50">
        <v>10.28</v>
      </c>
      <c r="I125" s="50">
        <v>17.27</v>
      </c>
      <c r="J125" s="50">
        <v>187.73</v>
      </c>
      <c r="K125" s="92">
        <v>46</v>
      </c>
      <c r="L125" s="36"/>
    </row>
    <row r="126" spans="1:12" ht="15">
      <c r="A126" s="6"/>
      <c r="B126" s="7"/>
      <c r="C126" s="42"/>
      <c r="D126" s="76" t="s">
        <v>28</v>
      </c>
      <c r="E126" s="73" t="s">
        <v>46</v>
      </c>
      <c r="F126" s="36">
        <v>150</v>
      </c>
      <c r="G126" s="54">
        <v>10.17</v>
      </c>
      <c r="H126" s="54">
        <v>11.92</v>
      </c>
      <c r="I126" s="54">
        <v>24.42</v>
      </c>
      <c r="J126" s="54">
        <v>265.27</v>
      </c>
      <c r="K126" s="95">
        <v>468</v>
      </c>
      <c r="L126" s="36"/>
    </row>
    <row r="127" spans="1:12" ht="15">
      <c r="A127" s="6"/>
      <c r="B127" s="7"/>
      <c r="C127" s="42"/>
      <c r="D127" s="76" t="s">
        <v>30</v>
      </c>
      <c r="E127" s="73" t="s">
        <v>39</v>
      </c>
      <c r="F127" s="47">
        <v>40</v>
      </c>
      <c r="G127" s="50">
        <v>3</v>
      </c>
      <c r="H127" s="50">
        <v>0</v>
      </c>
      <c r="I127" s="50">
        <v>19</v>
      </c>
      <c r="J127" s="50">
        <v>94</v>
      </c>
      <c r="K127" s="92">
        <v>6</v>
      </c>
      <c r="L127" s="27"/>
    </row>
    <row r="128" spans="1:12" ht="15">
      <c r="A128" s="6"/>
      <c r="B128" s="7"/>
      <c r="C128" s="42"/>
      <c r="D128" s="76" t="s">
        <v>31</v>
      </c>
      <c r="E128" s="73" t="s">
        <v>44</v>
      </c>
      <c r="F128" s="47">
        <v>60</v>
      </c>
      <c r="G128" s="50">
        <v>4</v>
      </c>
      <c r="H128" s="50">
        <v>1</v>
      </c>
      <c r="I128" s="50">
        <v>24</v>
      </c>
      <c r="J128" s="50">
        <v>118</v>
      </c>
      <c r="K128" s="92">
        <v>7</v>
      </c>
      <c r="L128" s="27"/>
    </row>
    <row r="129" spans="1:12" ht="15">
      <c r="A129" s="6"/>
      <c r="B129" s="7"/>
      <c r="C129" s="42"/>
      <c r="D129" s="55" t="s">
        <v>22</v>
      </c>
      <c r="E129" s="73" t="s">
        <v>40</v>
      </c>
      <c r="F129" s="47">
        <v>200</v>
      </c>
      <c r="G129" s="50">
        <v>0</v>
      </c>
      <c r="H129" s="50">
        <v>0</v>
      </c>
      <c r="I129" s="51">
        <v>11</v>
      </c>
      <c r="J129" s="50">
        <v>43</v>
      </c>
      <c r="K129" s="92">
        <v>302</v>
      </c>
      <c r="L129" s="27"/>
    </row>
    <row r="130" spans="1:12" ht="15">
      <c r="A130" s="6"/>
      <c r="B130" s="7"/>
      <c r="C130" s="42"/>
      <c r="D130" s="44"/>
      <c r="E130" s="26"/>
      <c r="F130" s="27"/>
      <c r="G130" s="52"/>
      <c r="H130" s="52"/>
      <c r="I130" s="52"/>
      <c r="J130" s="52"/>
      <c r="K130" s="93"/>
      <c r="L130" s="27"/>
    </row>
    <row r="131" spans="1:12" ht="15">
      <c r="A131" s="6"/>
      <c r="B131" s="7"/>
      <c r="C131" s="42"/>
      <c r="D131" s="44"/>
      <c r="E131" s="26"/>
      <c r="F131" s="27"/>
      <c r="G131" s="52"/>
      <c r="H131" s="52"/>
      <c r="I131" s="52"/>
      <c r="J131" s="52"/>
      <c r="K131" s="93"/>
      <c r="L131" s="27"/>
    </row>
    <row r="132" spans="1:12" ht="15">
      <c r="A132" s="8"/>
      <c r="B132" s="9"/>
      <c r="C132" s="45"/>
      <c r="D132" s="100" t="s">
        <v>32</v>
      </c>
      <c r="E132" s="101"/>
      <c r="F132" s="102">
        <v>710</v>
      </c>
      <c r="G132" s="103">
        <f>G124+G125+G126+G127+G128+G129</f>
        <v>22.93</v>
      </c>
      <c r="H132" s="103">
        <f>H124+H125+H126+H127+H128+H129</f>
        <v>23.2</v>
      </c>
      <c r="I132" s="103">
        <f>I124+I125+I126+I127+I128+I129</f>
        <v>96.69</v>
      </c>
      <c r="J132" s="103">
        <f>J124+J125+J126+J127+J128+J129</f>
        <v>716</v>
      </c>
      <c r="K132" s="106"/>
      <c r="L132" s="11">
        <f>SUM(L124:L131)</f>
        <v>124.66</v>
      </c>
    </row>
    <row r="133" spans="1:12" ht="15.75" thickBot="1">
      <c r="A133" s="68">
        <f>A116</f>
        <v>2</v>
      </c>
      <c r="B133" s="68">
        <f>B116</f>
        <v>2</v>
      </c>
      <c r="C133" s="108" t="s">
        <v>4</v>
      </c>
      <c r="D133" s="109"/>
      <c r="E133" s="22"/>
      <c r="F133" s="23">
        <f>F123+F132</f>
        <v>1210</v>
      </c>
      <c r="G133" s="23">
        <f>G123+G132</f>
        <v>43.01</v>
      </c>
      <c r="H133" s="23">
        <f>H123+H132</f>
        <v>39.67</v>
      </c>
      <c r="I133" s="23">
        <f>I123+I132</f>
        <v>171.76999999999998</v>
      </c>
      <c r="J133" s="23">
        <f>J123+J132</f>
        <v>1244.81</v>
      </c>
      <c r="K133" s="23"/>
      <c r="L133" s="23">
        <f>L123+L132</f>
        <v>249.32</v>
      </c>
    </row>
    <row r="134" spans="1:12" ht="15">
      <c r="A134" s="12">
        <v>2</v>
      </c>
      <c r="B134" s="13">
        <v>3</v>
      </c>
      <c r="C134" s="41" t="s">
        <v>20</v>
      </c>
      <c r="D134" s="43" t="s">
        <v>26</v>
      </c>
      <c r="E134" s="64" t="s">
        <v>71</v>
      </c>
      <c r="F134" s="36">
        <v>60</v>
      </c>
      <c r="G134" s="50">
        <v>1</v>
      </c>
      <c r="H134" s="50">
        <v>0</v>
      </c>
      <c r="I134" s="50">
        <v>1</v>
      </c>
      <c r="J134" s="50">
        <v>8</v>
      </c>
      <c r="K134" s="36">
        <v>2</v>
      </c>
      <c r="L134" s="35">
        <v>124.66</v>
      </c>
    </row>
    <row r="135" spans="1:12" ht="16.5" customHeight="1">
      <c r="A135" s="14"/>
      <c r="B135" s="7"/>
      <c r="C135" s="42"/>
      <c r="D135" s="96" t="s">
        <v>21</v>
      </c>
      <c r="E135" s="69" t="s">
        <v>56</v>
      </c>
      <c r="F135" s="36">
        <v>180</v>
      </c>
      <c r="G135" s="51">
        <v>8.9</v>
      </c>
      <c r="H135" s="50">
        <v>14.43</v>
      </c>
      <c r="I135" s="50">
        <v>46.06</v>
      </c>
      <c r="J135" s="50">
        <v>357.85</v>
      </c>
      <c r="K135" s="36">
        <v>492</v>
      </c>
      <c r="L135" s="27"/>
    </row>
    <row r="136" spans="1:12" ht="15">
      <c r="A136" s="14"/>
      <c r="B136" s="7"/>
      <c r="C136" s="42"/>
      <c r="D136" s="43" t="s">
        <v>22</v>
      </c>
      <c r="E136" s="69" t="s">
        <v>45</v>
      </c>
      <c r="F136" s="36">
        <v>200</v>
      </c>
      <c r="G136" s="50">
        <v>0</v>
      </c>
      <c r="H136" s="50">
        <v>0</v>
      </c>
      <c r="I136" s="50">
        <v>11</v>
      </c>
      <c r="J136" s="50">
        <v>43</v>
      </c>
      <c r="K136" s="36">
        <v>685</v>
      </c>
      <c r="L136" s="27"/>
    </row>
    <row r="137" spans="1:12" ht="15.75" customHeight="1">
      <c r="A137" s="14"/>
      <c r="B137" s="7"/>
      <c r="C137" s="42"/>
      <c r="D137" s="43" t="s">
        <v>23</v>
      </c>
      <c r="E137" s="64" t="s">
        <v>39</v>
      </c>
      <c r="F137" s="36">
        <v>60</v>
      </c>
      <c r="G137" s="50">
        <v>5</v>
      </c>
      <c r="H137" s="50">
        <v>1</v>
      </c>
      <c r="I137" s="50">
        <v>29</v>
      </c>
      <c r="J137" s="50">
        <v>141</v>
      </c>
      <c r="K137" s="59">
        <v>6</v>
      </c>
      <c r="L137" s="27"/>
    </row>
    <row r="138" spans="1:12" ht="15">
      <c r="A138" s="14"/>
      <c r="B138" s="7"/>
      <c r="C138" s="42"/>
      <c r="D138" s="43" t="s">
        <v>24</v>
      </c>
      <c r="E138" s="26"/>
      <c r="F138" s="27"/>
      <c r="G138" s="52"/>
      <c r="H138" s="52"/>
      <c r="I138" s="52"/>
      <c r="J138" s="52"/>
      <c r="K138" s="28"/>
      <c r="L138" s="27"/>
    </row>
    <row r="139" spans="1:12" ht="15">
      <c r="A139" s="14"/>
      <c r="B139" s="7"/>
      <c r="C139" s="42"/>
      <c r="D139" s="44"/>
      <c r="E139" s="26"/>
      <c r="F139" s="27"/>
      <c r="G139" s="52"/>
      <c r="H139" s="52"/>
      <c r="I139" s="52"/>
      <c r="J139" s="52"/>
      <c r="K139" s="28"/>
      <c r="L139" s="27"/>
    </row>
    <row r="140" spans="1:12" ht="15">
      <c r="A140" s="14"/>
      <c r="B140" s="7"/>
      <c r="C140" s="42"/>
      <c r="D140" s="44"/>
      <c r="E140" s="26"/>
      <c r="F140" s="27"/>
      <c r="G140" s="52"/>
      <c r="H140" s="52"/>
      <c r="I140" s="52"/>
      <c r="J140" s="52"/>
      <c r="K140" s="28"/>
      <c r="L140" s="27"/>
    </row>
    <row r="141" spans="1:12" ht="15">
      <c r="A141" s="15"/>
      <c r="B141" s="9"/>
      <c r="C141" s="45"/>
      <c r="D141" s="10" t="s">
        <v>32</v>
      </c>
      <c r="E141" s="3"/>
      <c r="F141" s="11">
        <f>SUM(F134:F140)</f>
        <v>500</v>
      </c>
      <c r="G141" s="37">
        <f>SUM(G134:G140)</f>
        <v>14.9</v>
      </c>
      <c r="H141" s="37">
        <f>SUM(H134:H140)</f>
        <v>15.43</v>
      </c>
      <c r="I141" s="37">
        <f>SUM(I134:I140)</f>
        <v>87.06</v>
      </c>
      <c r="J141" s="37">
        <f>SUM(J134:J140)</f>
        <v>549.85</v>
      </c>
      <c r="K141" s="16"/>
      <c r="L141" s="11">
        <f>SUM(L134:L140)</f>
        <v>124.66</v>
      </c>
    </row>
    <row r="142" spans="1:12" ht="15">
      <c r="A142" s="17">
        <f>A134</f>
        <v>2</v>
      </c>
      <c r="B142" s="5">
        <f>B134</f>
        <v>3</v>
      </c>
      <c r="C142" s="46" t="s">
        <v>25</v>
      </c>
      <c r="D142" s="43" t="s">
        <v>26</v>
      </c>
      <c r="E142" s="64" t="s">
        <v>71</v>
      </c>
      <c r="F142" s="36">
        <v>60</v>
      </c>
      <c r="G142" s="50">
        <v>1</v>
      </c>
      <c r="H142" s="50">
        <v>0</v>
      </c>
      <c r="I142" s="50">
        <v>1</v>
      </c>
      <c r="J142" s="50">
        <v>8</v>
      </c>
      <c r="K142" s="36">
        <v>2</v>
      </c>
      <c r="L142" s="97">
        <v>124.66</v>
      </c>
    </row>
    <row r="143" spans="1:12" ht="15">
      <c r="A143" s="14"/>
      <c r="B143" s="7"/>
      <c r="C143" s="42"/>
      <c r="D143" s="43" t="s">
        <v>27</v>
      </c>
      <c r="E143" s="69" t="s">
        <v>42</v>
      </c>
      <c r="F143" s="58">
        <v>200</v>
      </c>
      <c r="G143" s="54">
        <v>8.1999999999999993</v>
      </c>
      <c r="H143" s="54">
        <v>7.85</v>
      </c>
      <c r="I143" s="54">
        <v>23.23</v>
      </c>
      <c r="J143" s="54">
        <v>213.24</v>
      </c>
      <c r="K143" s="36">
        <v>131</v>
      </c>
      <c r="L143" s="97"/>
    </row>
    <row r="144" spans="1:12" ht="15">
      <c r="A144" s="14"/>
      <c r="B144" s="7"/>
      <c r="C144" s="42"/>
      <c r="D144" s="43" t="s">
        <v>28</v>
      </c>
      <c r="E144" s="69" t="s">
        <v>38</v>
      </c>
      <c r="F144" s="36">
        <v>150</v>
      </c>
      <c r="G144" s="65">
        <v>13.11</v>
      </c>
      <c r="H144" s="65">
        <v>14.64</v>
      </c>
      <c r="I144" s="65">
        <v>31.57</v>
      </c>
      <c r="J144" s="65">
        <v>308.54000000000002</v>
      </c>
      <c r="K144" s="36">
        <v>492</v>
      </c>
      <c r="L144" s="97"/>
    </row>
    <row r="145" spans="1:12" ht="15">
      <c r="A145" s="14"/>
      <c r="B145" s="7"/>
      <c r="C145" s="42"/>
      <c r="D145" s="43" t="s">
        <v>22</v>
      </c>
      <c r="E145" s="56" t="s">
        <v>47</v>
      </c>
      <c r="F145" s="36">
        <v>200</v>
      </c>
      <c r="G145" s="54">
        <v>0.31</v>
      </c>
      <c r="H145" s="54">
        <v>0.44</v>
      </c>
      <c r="I145" s="54">
        <v>11.14</v>
      </c>
      <c r="J145" s="54">
        <v>44.22</v>
      </c>
      <c r="K145" s="36">
        <v>686</v>
      </c>
      <c r="L145" s="27"/>
    </row>
    <row r="146" spans="1:12" ht="15">
      <c r="A146" s="14"/>
      <c r="B146" s="7"/>
      <c r="C146" s="42"/>
      <c r="D146" s="43" t="s">
        <v>30</v>
      </c>
      <c r="E146" s="69" t="s">
        <v>39</v>
      </c>
      <c r="F146" s="36">
        <v>40</v>
      </c>
      <c r="G146" s="50">
        <v>3</v>
      </c>
      <c r="H146" s="50">
        <v>1</v>
      </c>
      <c r="I146" s="50">
        <v>19</v>
      </c>
      <c r="J146" s="50">
        <v>90.42</v>
      </c>
      <c r="K146" s="36">
        <v>6</v>
      </c>
      <c r="L146" s="27"/>
    </row>
    <row r="147" spans="1:12" ht="15">
      <c r="A147" s="14"/>
      <c r="B147" s="7"/>
      <c r="C147" s="42"/>
      <c r="D147" s="43" t="s">
        <v>31</v>
      </c>
      <c r="E147" s="64" t="s">
        <v>44</v>
      </c>
      <c r="F147" s="36">
        <v>50</v>
      </c>
      <c r="G147" s="50">
        <v>0</v>
      </c>
      <c r="H147" s="50">
        <v>0</v>
      </c>
      <c r="I147" s="50">
        <v>11</v>
      </c>
      <c r="J147" s="50">
        <v>44</v>
      </c>
      <c r="K147" s="36">
        <v>7</v>
      </c>
      <c r="L147" s="27"/>
    </row>
    <row r="148" spans="1:12" ht="15">
      <c r="A148" s="14"/>
      <c r="B148" s="7"/>
      <c r="C148" s="42"/>
      <c r="D148" s="44"/>
      <c r="E148" s="26"/>
      <c r="F148" s="27"/>
      <c r="G148" s="52"/>
      <c r="H148" s="52"/>
      <c r="I148" s="52"/>
      <c r="J148" s="52"/>
      <c r="K148" s="28"/>
      <c r="L148" s="27"/>
    </row>
    <row r="149" spans="1:12" ht="15">
      <c r="A149" s="14"/>
      <c r="B149" s="7"/>
      <c r="C149" s="42"/>
      <c r="D149" s="44"/>
      <c r="E149" s="26"/>
      <c r="F149" s="27"/>
      <c r="G149" s="52"/>
      <c r="H149" s="52"/>
      <c r="I149" s="52"/>
      <c r="J149" s="52"/>
      <c r="K149" s="28"/>
      <c r="L149" s="27"/>
    </row>
    <row r="150" spans="1:12" ht="15">
      <c r="A150" s="15"/>
      <c r="B150" s="9"/>
      <c r="C150" s="45"/>
      <c r="D150" s="10" t="s">
        <v>32</v>
      </c>
      <c r="E150" s="3"/>
      <c r="F150" s="11">
        <f>SUM(F142:F149)</f>
        <v>700</v>
      </c>
      <c r="G150" s="37">
        <f>SUM(G142:G149)</f>
        <v>25.619999999999997</v>
      </c>
      <c r="H150" s="37">
        <f>SUM(H142:H149)</f>
        <v>23.930000000000003</v>
      </c>
      <c r="I150" s="37">
        <f>SUM(I142:I149)</f>
        <v>96.94</v>
      </c>
      <c r="J150" s="37">
        <f>SUM(J142:J149)</f>
        <v>708.42</v>
      </c>
      <c r="K150" s="16"/>
      <c r="L150" s="11">
        <f>SUM(L142:L149)</f>
        <v>124.66</v>
      </c>
    </row>
    <row r="151" spans="1:12" ht="15.75" thickBot="1">
      <c r="A151" s="20">
        <f>A134</f>
        <v>2</v>
      </c>
      <c r="B151" s="21">
        <f>B134</f>
        <v>3</v>
      </c>
      <c r="C151" s="108" t="s">
        <v>4</v>
      </c>
      <c r="D151" s="109"/>
      <c r="E151" s="22"/>
      <c r="F151" s="23">
        <f>F141+F150</f>
        <v>1200</v>
      </c>
      <c r="G151" s="53">
        <f>G141+G150</f>
        <v>40.519999999999996</v>
      </c>
      <c r="H151" s="53">
        <f>H141+H150</f>
        <v>39.36</v>
      </c>
      <c r="I151" s="53">
        <f>I141+I150</f>
        <v>184</v>
      </c>
      <c r="J151" s="53">
        <f>J141+J150</f>
        <v>1258.27</v>
      </c>
      <c r="K151" s="23"/>
      <c r="L151" s="23">
        <f>L141+L150</f>
        <v>249.32</v>
      </c>
    </row>
    <row r="152" spans="1:12" ht="15">
      <c r="A152" s="12">
        <v>2</v>
      </c>
      <c r="B152" s="13">
        <v>4</v>
      </c>
      <c r="C152" s="41" t="s">
        <v>20</v>
      </c>
      <c r="D152" s="76" t="s">
        <v>21</v>
      </c>
      <c r="E152" s="56" t="s">
        <v>54</v>
      </c>
      <c r="F152" s="47">
        <v>90</v>
      </c>
      <c r="G152" s="50">
        <v>10.35</v>
      </c>
      <c r="H152" s="50">
        <v>9.6</v>
      </c>
      <c r="I152" s="50">
        <v>11.56</v>
      </c>
      <c r="J152" s="50">
        <v>176.27</v>
      </c>
      <c r="K152" s="47">
        <v>77</v>
      </c>
      <c r="L152" s="35">
        <v>124.66</v>
      </c>
    </row>
    <row r="153" spans="1:12" ht="15">
      <c r="A153" s="14"/>
      <c r="B153" s="7"/>
      <c r="C153" s="42"/>
      <c r="D153" s="76" t="s">
        <v>21</v>
      </c>
      <c r="E153" s="73" t="s">
        <v>43</v>
      </c>
      <c r="F153" s="36">
        <v>150</v>
      </c>
      <c r="G153" s="54">
        <v>5.56</v>
      </c>
      <c r="H153" s="65">
        <v>2.91</v>
      </c>
      <c r="I153" s="54">
        <v>25.87</v>
      </c>
      <c r="J153" s="54">
        <v>151.91</v>
      </c>
      <c r="K153" s="59">
        <v>516</v>
      </c>
      <c r="L153" s="27"/>
    </row>
    <row r="154" spans="1:12" ht="15">
      <c r="A154" s="14"/>
      <c r="B154" s="7"/>
      <c r="C154" s="42"/>
      <c r="D154" s="76" t="s">
        <v>23</v>
      </c>
      <c r="E154" s="56" t="s">
        <v>39</v>
      </c>
      <c r="F154" s="47">
        <v>20</v>
      </c>
      <c r="G154" s="50">
        <v>2</v>
      </c>
      <c r="H154" s="50">
        <v>0</v>
      </c>
      <c r="I154" s="50">
        <v>10</v>
      </c>
      <c r="J154" s="50">
        <v>47</v>
      </c>
      <c r="K154" s="47">
        <v>6</v>
      </c>
      <c r="L154" s="27"/>
    </row>
    <row r="155" spans="1:12" ht="15">
      <c r="A155" s="14"/>
      <c r="B155" s="7"/>
      <c r="C155" s="42"/>
      <c r="D155" s="98" t="s">
        <v>22</v>
      </c>
      <c r="E155" s="56" t="s">
        <v>40</v>
      </c>
      <c r="F155" s="47">
        <v>200</v>
      </c>
      <c r="G155" s="50">
        <v>0</v>
      </c>
      <c r="H155" s="50">
        <v>0</v>
      </c>
      <c r="I155" s="50">
        <v>11</v>
      </c>
      <c r="J155" s="50">
        <v>43</v>
      </c>
      <c r="K155" s="47">
        <v>302</v>
      </c>
      <c r="L155" s="27"/>
    </row>
    <row r="156" spans="1:12" ht="15">
      <c r="A156" s="14"/>
      <c r="B156" s="7"/>
      <c r="C156" s="42"/>
      <c r="D156" s="55" t="s">
        <v>64</v>
      </c>
      <c r="E156" s="73" t="s">
        <v>65</v>
      </c>
      <c r="F156" s="47">
        <v>200</v>
      </c>
      <c r="G156" s="50">
        <v>1</v>
      </c>
      <c r="H156" s="50">
        <v>0</v>
      </c>
      <c r="I156" s="50">
        <v>20</v>
      </c>
      <c r="J156" s="50">
        <v>83</v>
      </c>
      <c r="K156" s="48">
        <v>343</v>
      </c>
      <c r="L156" s="27"/>
    </row>
    <row r="157" spans="1:12" ht="15">
      <c r="A157" s="14"/>
      <c r="B157" s="7"/>
      <c r="C157" s="42"/>
      <c r="D157" s="55" t="s">
        <v>73</v>
      </c>
      <c r="E157" s="73" t="s">
        <v>60</v>
      </c>
      <c r="F157" s="47">
        <v>20</v>
      </c>
      <c r="G157" s="27">
        <v>1.1599999999999999</v>
      </c>
      <c r="H157" s="27">
        <v>3.69</v>
      </c>
      <c r="I157" s="27">
        <v>8.3800000000000008</v>
      </c>
      <c r="J157" s="27">
        <v>71.37</v>
      </c>
      <c r="K157" s="48">
        <v>473</v>
      </c>
      <c r="L157" s="27"/>
    </row>
    <row r="158" spans="1:12" ht="15">
      <c r="A158" s="14"/>
      <c r="B158" s="7"/>
      <c r="C158" s="42"/>
      <c r="D158" s="44"/>
      <c r="E158" s="26"/>
      <c r="F158" s="27"/>
      <c r="G158" s="52"/>
      <c r="H158" s="52"/>
      <c r="I158" s="52"/>
      <c r="J158" s="52"/>
      <c r="K158" s="28"/>
      <c r="L158" s="27"/>
    </row>
    <row r="159" spans="1:12" ht="15">
      <c r="A159" s="15"/>
      <c r="B159" s="9"/>
      <c r="C159" s="45"/>
      <c r="D159" s="10" t="s">
        <v>32</v>
      </c>
      <c r="E159" s="3"/>
      <c r="F159" s="11">
        <f>SUM(F152:F158)</f>
        <v>680</v>
      </c>
      <c r="G159" s="37">
        <f>SUM(G152:G158)</f>
        <v>20.07</v>
      </c>
      <c r="H159" s="37">
        <f>SUM(H152:H158)</f>
        <v>16.2</v>
      </c>
      <c r="I159" s="37">
        <f>SUM(I152:I158)</f>
        <v>86.81</v>
      </c>
      <c r="J159" s="37">
        <f>SUM(J152:J158)</f>
        <v>572.54999999999995</v>
      </c>
      <c r="K159" s="16"/>
      <c r="L159" s="11">
        <f>SUM(L152:L158)</f>
        <v>124.66</v>
      </c>
    </row>
    <row r="160" spans="1:12" ht="15">
      <c r="A160" s="17">
        <f>A152</f>
        <v>2</v>
      </c>
      <c r="B160" s="5">
        <f>B152</f>
        <v>4</v>
      </c>
      <c r="C160" s="46" t="s">
        <v>25</v>
      </c>
      <c r="D160" s="87" t="s">
        <v>26</v>
      </c>
      <c r="E160" s="73" t="s">
        <v>70</v>
      </c>
      <c r="F160" s="47">
        <v>60</v>
      </c>
      <c r="G160" s="50">
        <v>1</v>
      </c>
      <c r="H160" s="50">
        <v>0</v>
      </c>
      <c r="I160" s="50">
        <v>5</v>
      </c>
      <c r="J160" s="50">
        <v>24</v>
      </c>
      <c r="K160" s="99">
        <v>1</v>
      </c>
      <c r="L160" s="36">
        <v>124.66</v>
      </c>
    </row>
    <row r="161" spans="1:12" ht="15">
      <c r="A161" s="14"/>
      <c r="B161" s="7"/>
      <c r="C161" s="42"/>
      <c r="D161" s="76" t="s">
        <v>27</v>
      </c>
      <c r="E161" s="56" t="s">
        <v>48</v>
      </c>
      <c r="F161" s="47">
        <v>200</v>
      </c>
      <c r="G161" s="50">
        <v>3</v>
      </c>
      <c r="H161" s="50">
        <v>8</v>
      </c>
      <c r="I161" s="50">
        <v>10</v>
      </c>
      <c r="J161" s="50">
        <v>123</v>
      </c>
      <c r="K161" s="36">
        <v>124</v>
      </c>
      <c r="L161" s="36"/>
    </row>
    <row r="162" spans="1:12" ht="15">
      <c r="A162" s="14"/>
      <c r="B162" s="7"/>
      <c r="C162" s="42"/>
      <c r="D162" s="76" t="s">
        <v>28</v>
      </c>
      <c r="E162" s="56" t="s">
        <v>57</v>
      </c>
      <c r="F162" s="47">
        <v>200</v>
      </c>
      <c r="G162" s="50">
        <v>14.15</v>
      </c>
      <c r="H162" s="50">
        <v>18.420000000000002</v>
      </c>
      <c r="I162" s="50">
        <v>51.68</v>
      </c>
      <c r="J162" s="50">
        <v>431</v>
      </c>
      <c r="K162" s="36">
        <v>116</v>
      </c>
      <c r="L162" s="36"/>
    </row>
    <row r="163" spans="1:12" ht="15">
      <c r="A163" s="14"/>
      <c r="B163" s="7"/>
      <c r="C163" s="42"/>
      <c r="D163" s="76" t="s">
        <v>30</v>
      </c>
      <c r="E163" s="56" t="s">
        <v>39</v>
      </c>
      <c r="F163" s="47">
        <v>20</v>
      </c>
      <c r="G163" s="50">
        <v>2</v>
      </c>
      <c r="H163" s="50">
        <v>0</v>
      </c>
      <c r="I163" s="50">
        <v>10</v>
      </c>
      <c r="J163" s="50">
        <v>47</v>
      </c>
      <c r="K163" s="36">
        <v>6</v>
      </c>
      <c r="L163" s="27"/>
    </row>
    <row r="164" spans="1:12" ht="15">
      <c r="A164" s="14"/>
      <c r="B164" s="7"/>
      <c r="C164" s="42"/>
      <c r="D164" s="76" t="s">
        <v>31</v>
      </c>
      <c r="E164" s="56" t="s">
        <v>44</v>
      </c>
      <c r="F164" s="47">
        <v>30</v>
      </c>
      <c r="G164" s="50">
        <v>2</v>
      </c>
      <c r="H164" s="50">
        <v>0</v>
      </c>
      <c r="I164" s="50">
        <v>12</v>
      </c>
      <c r="J164" s="50">
        <v>57</v>
      </c>
      <c r="K164" s="36">
        <v>7</v>
      </c>
      <c r="L164" s="27"/>
    </row>
    <row r="165" spans="1:12" ht="15">
      <c r="A165" s="14"/>
      <c r="B165" s="7"/>
      <c r="C165" s="42"/>
      <c r="D165" s="98" t="s">
        <v>22</v>
      </c>
      <c r="E165" s="56" t="s">
        <v>45</v>
      </c>
      <c r="F165" s="47">
        <v>200</v>
      </c>
      <c r="G165" s="50">
        <v>0</v>
      </c>
      <c r="H165" s="50">
        <v>0</v>
      </c>
      <c r="I165" s="50">
        <v>11</v>
      </c>
      <c r="J165" s="50">
        <v>44.13</v>
      </c>
      <c r="K165" s="36">
        <v>685</v>
      </c>
      <c r="L165" s="27"/>
    </row>
    <row r="166" spans="1:12" ht="15">
      <c r="A166" s="14"/>
      <c r="B166" s="7"/>
      <c r="C166" s="42"/>
      <c r="D166" s="44"/>
      <c r="E166" s="26"/>
      <c r="F166" s="27"/>
      <c r="G166" s="52"/>
      <c r="H166" s="52"/>
      <c r="I166" s="52"/>
      <c r="J166" s="52"/>
      <c r="K166" s="28"/>
      <c r="L166" s="27"/>
    </row>
    <row r="167" spans="1:12" ht="15">
      <c r="A167" s="14"/>
      <c r="B167" s="7"/>
      <c r="C167" s="42"/>
      <c r="D167" s="44"/>
      <c r="E167" s="26"/>
      <c r="F167" s="27"/>
      <c r="G167" s="52"/>
      <c r="H167" s="52"/>
      <c r="I167" s="52"/>
      <c r="J167" s="52"/>
      <c r="K167" s="28"/>
      <c r="L167" s="27"/>
    </row>
    <row r="168" spans="1:12" ht="15">
      <c r="A168" s="15"/>
      <c r="B168" s="9"/>
      <c r="C168" s="45"/>
      <c r="D168" s="10" t="s">
        <v>32</v>
      </c>
      <c r="E168" s="3"/>
      <c r="F168" s="11">
        <f>SUM(F160:F167)</f>
        <v>710</v>
      </c>
      <c r="G168" s="37">
        <f>SUM(G160:G167)</f>
        <v>22.15</v>
      </c>
      <c r="H168" s="37">
        <f>SUM(H160:H167)</f>
        <v>26.42</v>
      </c>
      <c r="I168" s="37">
        <f>SUM(I160:I167)</f>
        <v>99.68</v>
      </c>
      <c r="J168" s="37">
        <f>SUM(J160:J167)</f>
        <v>726.13</v>
      </c>
      <c r="K168" s="16"/>
      <c r="L168" s="11">
        <f>SUM(L160:L167)</f>
        <v>124.66</v>
      </c>
    </row>
    <row r="169" spans="1:12" ht="15.75" thickBot="1">
      <c r="A169" s="20">
        <f>A152</f>
        <v>2</v>
      </c>
      <c r="B169" s="21">
        <f>B152</f>
        <v>4</v>
      </c>
      <c r="C169" s="108" t="s">
        <v>4</v>
      </c>
      <c r="D169" s="109"/>
      <c r="E169" s="22"/>
      <c r="F169" s="23">
        <f>F159+F168</f>
        <v>1390</v>
      </c>
      <c r="G169" s="53">
        <f>G159+G168</f>
        <v>42.22</v>
      </c>
      <c r="H169" s="53">
        <f>H159+H168</f>
        <v>42.620000000000005</v>
      </c>
      <c r="I169" s="53">
        <f>I159+I168</f>
        <v>186.49</v>
      </c>
      <c r="J169" s="53">
        <f>J159+J168</f>
        <v>1298.6799999999998</v>
      </c>
      <c r="K169" s="23"/>
      <c r="L169" s="23">
        <f>L159+L168</f>
        <v>249.32</v>
      </c>
    </row>
    <row r="170" spans="1:12" ht="25.5">
      <c r="A170" s="12">
        <v>2</v>
      </c>
      <c r="B170" s="13">
        <v>5</v>
      </c>
      <c r="C170" s="41" t="s">
        <v>20</v>
      </c>
      <c r="D170" s="72" t="s">
        <v>21</v>
      </c>
      <c r="E170" s="56" t="s">
        <v>58</v>
      </c>
      <c r="F170" s="35">
        <v>200</v>
      </c>
      <c r="G170" s="57">
        <v>4.18</v>
      </c>
      <c r="H170" s="57">
        <v>3.56</v>
      </c>
      <c r="I170" s="57">
        <v>22.76</v>
      </c>
      <c r="J170" s="57">
        <v>139.80000000000001</v>
      </c>
      <c r="K170" s="62">
        <v>103</v>
      </c>
      <c r="L170" s="35">
        <v>124.66</v>
      </c>
    </row>
    <row r="171" spans="1:12" ht="15">
      <c r="A171" s="14"/>
      <c r="B171" s="7"/>
      <c r="C171" s="42"/>
      <c r="D171" s="87" t="s">
        <v>21</v>
      </c>
      <c r="E171" s="56"/>
      <c r="F171" s="47"/>
      <c r="G171" s="51"/>
      <c r="H171" s="51"/>
      <c r="I171" s="51"/>
      <c r="J171" s="51"/>
      <c r="K171" s="49"/>
      <c r="L171" s="27"/>
    </row>
    <row r="172" spans="1:12" ht="15">
      <c r="A172" s="14"/>
      <c r="B172" s="7"/>
      <c r="C172" s="42"/>
      <c r="D172" s="76" t="s">
        <v>23</v>
      </c>
      <c r="E172" s="56" t="s">
        <v>39</v>
      </c>
      <c r="F172" s="47">
        <v>50</v>
      </c>
      <c r="G172" s="65">
        <v>3.83</v>
      </c>
      <c r="H172" s="54">
        <v>0.49</v>
      </c>
      <c r="I172" s="54">
        <v>23.43</v>
      </c>
      <c r="J172" s="54">
        <v>113.98</v>
      </c>
      <c r="K172" s="59">
        <v>6</v>
      </c>
      <c r="L172" s="27"/>
    </row>
    <row r="173" spans="1:12" ht="15">
      <c r="A173" s="14"/>
      <c r="B173" s="7"/>
      <c r="C173" s="42"/>
      <c r="D173" s="76" t="s">
        <v>22</v>
      </c>
      <c r="E173" s="56" t="s">
        <v>47</v>
      </c>
      <c r="F173" s="36">
        <v>200</v>
      </c>
      <c r="G173" s="54">
        <v>0.31</v>
      </c>
      <c r="H173" s="54">
        <v>0.44</v>
      </c>
      <c r="I173" s="54">
        <v>11.14</v>
      </c>
      <c r="J173" s="54">
        <v>44.22</v>
      </c>
      <c r="K173" s="36">
        <v>686</v>
      </c>
      <c r="L173" s="27"/>
    </row>
    <row r="174" spans="1:12" ht="15">
      <c r="A174" s="14"/>
      <c r="B174" s="7"/>
      <c r="C174" s="42"/>
      <c r="D174" s="43" t="s">
        <v>24</v>
      </c>
      <c r="E174" s="26"/>
      <c r="F174" s="27"/>
      <c r="G174" s="52"/>
      <c r="H174" s="52"/>
      <c r="I174" s="52"/>
      <c r="J174" s="52"/>
      <c r="K174" s="28"/>
      <c r="L174" s="27"/>
    </row>
    <row r="175" spans="1:12" ht="15">
      <c r="A175" s="14"/>
      <c r="B175" s="7"/>
      <c r="C175" s="42"/>
      <c r="D175" s="76" t="s">
        <v>23</v>
      </c>
      <c r="E175" s="64" t="s">
        <v>74</v>
      </c>
      <c r="F175" s="36">
        <v>50</v>
      </c>
      <c r="G175" s="54">
        <v>7.66</v>
      </c>
      <c r="H175" s="54">
        <v>11.9</v>
      </c>
      <c r="I175" s="54">
        <v>25.98</v>
      </c>
      <c r="J175" s="54">
        <v>247.13</v>
      </c>
      <c r="K175" s="49">
        <v>1</v>
      </c>
      <c r="L175" s="27"/>
    </row>
    <row r="176" spans="1:12" ht="15">
      <c r="A176" s="14"/>
      <c r="B176" s="7"/>
      <c r="C176" s="42"/>
      <c r="D176" s="44"/>
      <c r="E176" s="26"/>
      <c r="F176" s="27"/>
      <c r="G176" s="52"/>
      <c r="H176" s="52"/>
      <c r="I176" s="52"/>
      <c r="J176" s="52"/>
      <c r="K176" s="28"/>
      <c r="L176" s="27"/>
    </row>
    <row r="177" spans="1:12" ht="15.75" customHeight="1">
      <c r="A177" s="15"/>
      <c r="B177" s="9"/>
      <c r="C177" s="45"/>
      <c r="D177" s="10" t="s">
        <v>32</v>
      </c>
      <c r="E177" s="3"/>
      <c r="F177" s="11">
        <f>SUM(F170:F176)</f>
        <v>500</v>
      </c>
      <c r="G177" s="37">
        <f>SUM(G170:G176)</f>
        <v>15.98</v>
      </c>
      <c r="H177" s="37">
        <f>SUM(H170:H176)</f>
        <v>16.39</v>
      </c>
      <c r="I177" s="37">
        <f>SUM(I170:I176)</f>
        <v>83.31</v>
      </c>
      <c r="J177" s="37">
        <f>SUM(J170:J176)</f>
        <v>545.13</v>
      </c>
      <c r="K177" s="16"/>
      <c r="L177" s="11">
        <f>SUM(L170:L176)</f>
        <v>124.66</v>
      </c>
    </row>
    <row r="178" spans="1:12" ht="15">
      <c r="A178" s="17">
        <f>A170</f>
        <v>2</v>
      </c>
      <c r="B178" s="5">
        <f>B170</f>
        <v>5</v>
      </c>
      <c r="C178" s="46" t="s">
        <v>25</v>
      </c>
      <c r="D178" s="87" t="s">
        <v>26</v>
      </c>
      <c r="E178" s="73" t="s">
        <v>72</v>
      </c>
      <c r="F178" s="47">
        <v>60</v>
      </c>
      <c r="G178" s="50">
        <v>1</v>
      </c>
      <c r="H178" s="50">
        <v>0</v>
      </c>
      <c r="I178" s="50">
        <v>1</v>
      </c>
      <c r="J178" s="50">
        <v>8</v>
      </c>
      <c r="K178" s="48">
        <v>2</v>
      </c>
      <c r="L178" s="36">
        <v>124.66</v>
      </c>
    </row>
    <row r="179" spans="1:12" ht="15">
      <c r="A179" s="14"/>
      <c r="B179" s="7"/>
      <c r="C179" s="42"/>
      <c r="D179" s="76" t="s">
        <v>27</v>
      </c>
      <c r="E179" s="73" t="s">
        <v>51</v>
      </c>
      <c r="F179" s="58">
        <v>200</v>
      </c>
      <c r="G179" s="54">
        <v>2.5</v>
      </c>
      <c r="H179" s="54">
        <v>5.42</v>
      </c>
      <c r="I179" s="54">
        <v>10.46</v>
      </c>
      <c r="J179" s="54">
        <v>95.68</v>
      </c>
      <c r="K179" s="59">
        <v>204</v>
      </c>
      <c r="L179" s="36"/>
    </row>
    <row r="180" spans="1:12" ht="15">
      <c r="A180" s="14"/>
      <c r="B180" s="7"/>
      <c r="C180" s="42"/>
      <c r="D180" s="76" t="s">
        <v>28</v>
      </c>
      <c r="E180" s="73" t="s">
        <v>67</v>
      </c>
      <c r="F180" s="47">
        <v>150</v>
      </c>
      <c r="G180" s="51">
        <v>11.6</v>
      </c>
      <c r="H180" s="50">
        <v>16.52</v>
      </c>
      <c r="I180" s="50">
        <v>42.04</v>
      </c>
      <c r="J180" s="50">
        <v>370</v>
      </c>
      <c r="K180" s="48">
        <v>564</v>
      </c>
      <c r="L180" s="36"/>
    </row>
    <row r="181" spans="1:12" ht="15">
      <c r="A181" s="14"/>
      <c r="B181" s="7"/>
      <c r="C181" s="42"/>
      <c r="D181" s="76" t="s">
        <v>30</v>
      </c>
      <c r="E181" s="73" t="s">
        <v>39</v>
      </c>
      <c r="F181" s="47">
        <v>40</v>
      </c>
      <c r="G181" s="50">
        <v>3</v>
      </c>
      <c r="H181" s="50">
        <v>0</v>
      </c>
      <c r="I181" s="50">
        <v>19</v>
      </c>
      <c r="J181" s="50">
        <v>94.85</v>
      </c>
      <c r="K181" s="48">
        <v>6</v>
      </c>
      <c r="L181" s="27"/>
    </row>
    <row r="182" spans="1:12" ht="15">
      <c r="A182" s="14"/>
      <c r="B182" s="7"/>
      <c r="C182" s="42"/>
      <c r="D182" s="76" t="s">
        <v>31</v>
      </c>
      <c r="E182" s="73" t="s">
        <v>44</v>
      </c>
      <c r="F182" s="47">
        <v>60</v>
      </c>
      <c r="G182" s="50">
        <v>4</v>
      </c>
      <c r="H182" s="50">
        <v>1</v>
      </c>
      <c r="I182" s="50">
        <v>24</v>
      </c>
      <c r="J182" s="50">
        <v>118</v>
      </c>
      <c r="K182" s="48">
        <v>7</v>
      </c>
      <c r="L182" s="27"/>
    </row>
    <row r="183" spans="1:12" ht="15">
      <c r="A183" s="14"/>
      <c r="B183" s="7"/>
      <c r="C183" s="42"/>
      <c r="D183" s="55" t="s">
        <v>22</v>
      </c>
      <c r="E183" s="56" t="s">
        <v>40</v>
      </c>
      <c r="F183" s="47">
        <v>200</v>
      </c>
      <c r="G183" s="50">
        <v>0</v>
      </c>
      <c r="H183" s="50">
        <v>0</v>
      </c>
      <c r="I183" s="50">
        <v>10</v>
      </c>
      <c r="J183" s="50">
        <v>38</v>
      </c>
      <c r="K183" s="47">
        <v>302</v>
      </c>
      <c r="L183" s="27"/>
    </row>
    <row r="184" spans="1:12" ht="15">
      <c r="A184" s="14"/>
      <c r="B184" s="7"/>
      <c r="C184" s="42"/>
      <c r="D184" s="55" t="s">
        <v>73</v>
      </c>
      <c r="E184" s="73" t="s">
        <v>60</v>
      </c>
      <c r="F184" s="47">
        <v>20</v>
      </c>
      <c r="G184" s="27">
        <v>1.1599999999999999</v>
      </c>
      <c r="H184" s="27">
        <v>3.69</v>
      </c>
      <c r="I184" s="27">
        <v>8.3800000000000008</v>
      </c>
      <c r="J184" s="27">
        <v>71.37</v>
      </c>
      <c r="K184" s="48">
        <v>473</v>
      </c>
      <c r="L184" s="27"/>
    </row>
    <row r="185" spans="1:12" ht="15">
      <c r="A185" s="14"/>
      <c r="B185" s="7"/>
      <c r="C185" s="42"/>
      <c r="D185" s="44"/>
      <c r="E185" s="26"/>
      <c r="F185" s="27"/>
      <c r="G185" s="52"/>
      <c r="H185" s="52"/>
      <c r="I185" s="52"/>
      <c r="J185" s="52"/>
      <c r="K185" s="28"/>
      <c r="L185" s="27"/>
    </row>
    <row r="186" spans="1:12" ht="15">
      <c r="A186" s="14"/>
      <c r="B186" s="7"/>
      <c r="C186" s="42"/>
      <c r="D186" s="44"/>
      <c r="E186" s="26"/>
      <c r="F186" s="27"/>
      <c r="G186" s="52"/>
      <c r="H186" s="52"/>
      <c r="I186" s="52"/>
      <c r="J186" s="52"/>
      <c r="K186" s="28"/>
      <c r="L186" s="27"/>
    </row>
    <row r="187" spans="1:12" ht="15">
      <c r="A187" s="15"/>
      <c r="B187" s="9"/>
      <c r="C187" s="45"/>
      <c r="D187" s="10" t="s">
        <v>32</v>
      </c>
      <c r="E187" s="3"/>
      <c r="F187" s="11">
        <f>SUM(F178:F186)</f>
        <v>730</v>
      </c>
      <c r="G187" s="37">
        <f>SUM(G178:G186)</f>
        <v>23.26</v>
      </c>
      <c r="H187" s="37">
        <f>SUM(H178:H186)</f>
        <v>26.63</v>
      </c>
      <c r="I187" s="37">
        <f>SUM(I178:I186)</f>
        <v>114.88</v>
      </c>
      <c r="J187" s="37">
        <f>SUM(J178:J186)</f>
        <v>795.9</v>
      </c>
      <c r="K187" s="16"/>
      <c r="L187" s="11">
        <f>SUM(L178:L186)</f>
        <v>124.66</v>
      </c>
    </row>
    <row r="188" spans="1:12" ht="15.75" thickBot="1">
      <c r="A188" s="20">
        <f>A170</f>
        <v>2</v>
      </c>
      <c r="B188" s="21">
        <f>B170</f>
        <v>5</v>
      </c>
      <c r="C188" s="108" t="s">
        <v>4</v>
      </c>
      <c r="D188" s="109"/>
      <c r="E188" s="22"/>
      <c r="F188" s="23">
        <f>F177+F187</f>
        <v>1230</v>
      </c>
      <c r="G188" s="23">
        <f>G177+G187</f>
        <v>39.24</v>
      </c>
      <c r="H188" s="23">
        <f>H177+H187</f>
        <v>43.019999999999996</v>
      </c>
      <c r="I188" s="23">
        <f>I177+I187</f>
        <v>198.19</v>
      </c>
      <c r="J188" s="23">
        <f>J177+J187</f>
        <v>1341.03</v>
      </c>
      <c r="K188" s="23"/>
      <c r="L188" s="23">
        <f>L177+L187</f>
        <v>249.32</v>
      </c>
    </row>
    <row r="189" spans="1:12" ht="13.5" thickBot="1">
      <c r="A189" s="18"/>
      <c r="B189" s="19"/>
      <c r="C189" s="110" t="s">
        <v>5</v>
      </c>
      <c r="D189" s="110"/>
      <c r="E189" s="110"/>
      <c r="F189" s="24">
        <f>(F24+F43+F60+F78+F97+F115+F133+F151+F169+F188)/(IF(F24=0,0,1)+IF(F43=0,0,1)+IF(F60=0,0,1)+IF(F78=0,0,1)+IF(F97=0,0,1)+IF(F115=0,0,1)+IF(F133=0,0,1)+IF(F151=0,0,1)+IF(F169=0,0,1)+IF(F188=0,0,1))</f>
        <v>1295</v>
      </c>
      <c r="G189" s="24">
        <f>(G24+G43+G60+G78+G97+G115+G133+G151+G169+G188)/(IF(G24=0,0,1)+IF(G43=0,0,1)+IF(G60=0,0,1)+IF(G78=0,0,1)+IF(G97=0,0,1)+IF(G115=0,0,1)+IF(G133=0,0,1)+IF(G151=0,0,1)+IF(G169=0,0,1)+IF(G188=0,0,1))</f>
        <v>41.375800000000005</v>
      </c>
      <c r="H189" s="24">
        <f>(H24+H43+H60+H78+H97+H115+H133+H151+H169+H188)/(IF(H24=0,0,1)+IF(H43=0,0,1)+IF(H60=0,0,1)+IF(H78=0,0,1)+IF(H97=0,0,1)+IF(H115=0,0,1)+IF(H133=0,0,1)+IF(H151=0,0,1)+IF(H169=0,0,1)+IF(H188=0,0,1))</f>
        <v>41.198</v>
      </c>
      <c r="I189" s="24">
        <f>(I24+I43+I60+I78+I97+I115+I133+I151+I169+I188)/(IF(I24=0,0,1)+IF(I43=0,0,1)+IF(I60=0,0,1)+IF(I78=0,0,1)+IF(I97=0,0,1)+IF(I115=0,0,1)+IF(I133=0,0,1)+IF(I151=0,0,1)+IF(I169=0,0,1)+IF(I188=0,0,1))</f>
        <v>181.60599999999999</v>
      </c>
      <c r="J189" s="24">
        <f>(J24+J43+J60+J78+J97+J115+J133+J151+J169+J188)/(IF(J24=0,0,1)+IF(J43=0,0,1)+IF(J60=0,0,1)+IF(J78=0,0,1)+IF(J97=0,0,1)+IF(J115=0,0,1)+IF(J133=0,0,1)+IF(J151=0,0,1)+IF(J169=0,0,1)+IF(J188=0,0,1))</f>
        <v>1271.4580000000001</v>
      </c>
      <c r="K189" s="24"/>
      <c r="L189" s="24">
        <f>(L24+L43+L60+L78+L97+L115+L133+L151+L169+L188)/(IF(L24=0,0,1)+IF(L43=0,0,1)+IF(L60=0,0,1)+IF(L78=0,0,1)+IF(L97=0,0,1)+IF(L115=0,0,1)+IF(L133=0,0,1)+IF(L151=0,0,1)+IF(L169=0,0,1)+IF(L188=0,0,1))</f>
        <v>249.32</v>
      </c>
    </row>
  </sheetData>
  <mergeCells count="14">
    <mergeCell ref="C1:E1"/>
    <mergeCell ref="H1:K1"/>
    <mergeCell ref="H2:K2"/>
    <mergeCell ref="C43:D43"/>
    <mergeCell ref="C60:D60"/>
    <mergeCell ref="C78:D78"/>
    <mergeCell ref="C97:D97"/>
    <mergeCell ref="C24:D24"/>
    <mergeCell ref="C189:E189"/>
    <mergeCell ref="C188:D188"/>
    <mergeCell ref="C115:D115"/>
    <mergeCell ref="C133:D133"/>
    <mergeCell ref="C151:D151"/>
    <mergeCell ref="C169:D169"/>
  </mergeCells>
  <pageMargins left="0.11811023622047245" right="0.11811023622047245" top="0.74803149606299213" bottom="0.74803149606299213" header="0.31496062992125984" footer="0.31496062992125984"/>
  <pageSetup paperSize="9" scale="65" orientation="portrait" r:id="rId1"/>
  <ignoredErrors>
    <ignoredError sqref="G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2025-09-05T13:20:23Z</cp:lastPrinted>
  <dcterms:created xsi:type="dcterms:W3CDTF">2022-05-16T14:23:56Z</dcterms:created>
  <dcterms:modified xsi:type="dcterms:W3CDTF">2025-10-08T11:05:52Z</dcterms:modified>
</cp:coreProperties>
</file>